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Default Extension="psdsxs" ContentType="application/vnd.openxmlformats-package.digital-signature-xmlsignatur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UU KY-GIAM SAT\1.KHACH HANG\MAFF - QUY DAU TU TRAI PHIEU MIRAE ASSET VN - 15994619 - BIDB577777\4. BAO CAO DINH KY\8. BAO CAO TUAN\"/>
    </mc:Choice>
  </mc:AlternateContent>
  <bookViews>
    <workbookView showHorizontalScroll="0" showVerticalScroll="0" showSheetTabs="0" xWindow="0" yWindow="0" windowWidth="28800" windowHeight="10980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tuan'!$A$1:$G$59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34" i="2" l="1"/>
  <c r="F35" i="2" l="1"/>
  <c r="F36" i="2" l="1"/>
  <c r="H15" i="2" l="1"/>
  <c r="F15" i="2"/>
  <c r="D12" i="2" l="1"/>
  <c r="D11" i="2"/>
  <c r="D9" i="2"/>
  <c r="D10" i="2"/>
</calcChain>
</file>

<file path=xl/sharedStrings.xml><?xml version="1.0" encoding="utf-8"?>
<sst xmlns="http://schemas.openxmlformats.org/spreadsheetml/2006/main" count="69" uniqueCount="65">
  <si>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</si>
  <si>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</si>
  <si>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</si>
  <si>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</si>
  <si>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</si>
  <si>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</si>
  <si>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</si>
  <si>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</si>
  <si>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Công ty TNHH Quản Lý Quỹ Mirae Asset (Việt Nam)</t>
  </si>
  <si>
    <t>Phụ lục XXIV: Mẫu báo cáo về thay đổi giá trị tài sản ròng
Appendix XXIV: Report on change of Net Asset Value</t>
  </si>
  <si>
    <t>BÁO CÁO VỀ THAY ĐỔI GIÁ TRỊ TÀI SẢN RÒNG
REPORT ON CHANGE OF NET ASSET VALUE</t>
  </si>
  <si>
    <t>Kỳ báo cáo:</t>
  </si>
  <si>
    <t>Reporting period:</t>
  </si>
  <si>
    <t>Đơn vị tính/Currency: VND</t>
  </si>
  <si>
    <t>STT
No.</t>
  </si>
  <si>
    <t>Chỉ tiêu
Criteria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</si>
  <si>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</si>
  <si>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</si>
  <si>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</si>
  <si>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</si>
  <si>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</si>
  <si>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</si>
  <si>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</si>
  <si>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</si>
  <si>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</si>
  <si>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</si>
  <si>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</si>
  <si>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</si>
  <si>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</si>
  <si>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</si>
  <si>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</si>
  <si>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</si>
  <si>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</si>
  <si>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</si>
  <si>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</si>
  <si>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</si>
  <si>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</si>
  <si>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</si>
  <si>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</si>
  <si>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</si>
  <si>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</si>
  <si>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</si>
  <si>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</si>
  <si>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</si>
  <si>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</si>
  <si>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</si>
  <si>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</si>
  <si>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</si>
  <si>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</si>
  <si>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Giá trị thị trường (Không áp dụng)
Market Value (Not Applicable)</t>
  </si>
  <si>
    <t>Đại diện có thẩm quyền của Công ty quản lý quỹ</t>
  </si>
  <si>
    <t>Giá trị tài sản ròng trên một Chứng Chỉ Quỹ cao nhất/thấp nhất trong vòng 52 tuần gần nhất
Highest/Lowest Net Asset Value within latest 52 weeks</t>
  </si>
  <si>
    <t>ca nhan</t>
  </si>
  <si>
    <t>to chuc</t>
  </si>
  <si>
    <t>Kỳ báo cáo
This period</t>
  </si>
  <si>
    <t>Phó Giám đốc Phòng Giao dịch và Dịch vụ Chứng khoán</t>
  </si>
  <si>
    <t>(Ban hành kèm theo Thông tư số 98/2020/TTBTC ngày 16 tháng 11 năm 2020 của Bộ trưởng Bộ Tài chính)
(Issued in association with Circular No. 98/2020/TTBTC dated 16 November 2020 of the Minister of Finance)</t>
  </si>
  <si>
    <t>Ngân hàng TMCP Đầu tư và Phát triển Việt NamCN Hà Thành
Bank for Investment and Development of Vietnam  Hathanh branch</t>
  </si>
  <si>
    <t>Ngân hàng TMCP Đầu tư và Phát triển Việt NamCN Hà Thành</t>
  </si>
  <si>
    <t>Vũ Minh Hồng</t>
  </si>
  <si>
    <r>
      <rPr>
        <b/>
        <sz val="14"/>
        <color rgb="FF000000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>Fund Management Company:</t>
    </r>
  </si>
  <si>
    <r>
      <t xml:space="preserve">Công ty TNHH Quản lý Quỹ Mirae Asset (Việt Nam)
</t>
    </r>
    <r>
      <rPr>
        <i/>
        <sz val="14"/>
        <color rgb="FF000000"/>
        <rFont val="Times New Roman"/>
        <family val="1"/>
      </rPr>
      <t>Mirae Asset (Vietnam) Fund Management Company Limited</t>
    </r>
  </si>
  <si>
    <r>
      <rPr>
        <b/>
        <sz val="14"/>
        <color rgb="FF000000"/>
        <rFont val="Times New Roman"/>
        <family val="1"/>
      </rPr>
      <t>Tên Ngân hàng giám sát: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Supervisory bank: </t>
    </r>
  </si>
  <si>
    <r>
      <rPr>
        <b/>
        <sz val="14"/>
        <color rgb="FF000000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</t>
    </r>
    <r>
      <rPr>
        <i/>
        <sz val="14"/>
        <color rgb="FF000000"/>
        <rFont val="Times New Roman"/>
        <family val="1"/>
      </rPr>
      <t xml:space="preserve">Fund name: </t>
    </r>
  </si>
  <si>
    <r>
      <t xml:space="preserve">Quỹ Đầu Tư Trái Phiếu Linh Hoạt Mirae Asset Việt Nam
</t>
    </r>
    <r>
      <rPr>
        <i/>
        <sz val="14"/>
        <color rgb="FF000000"/>
        <rFont val="Times New Roman"/>
        <family val="1"/>
      </rPr>
      <t>Mirae Asset Vietnam Flexible Fix Income Fund (MAFF)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</si>
</sst>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\ mmm\ yyyy"/>
    <numFmt numFmtId="167" formatCode="[$-1010000]d/m/yyyy;@"/>
    <numFmt numFmtId="168" formatCode="_-* #,##0.00\ _₫_-;\-* #,##0.00\ _₫_-;_-* &quot;-&quot;??\ _₫_-;_-@_-"/>
  </numFmts>
  <fonts count="48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i/>
      <sz val="11"/>
      <color indexed="8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sz val="14"/>
      <name val="Times New Roman"/>
      <family val="1"/>
    </font>
    <font>
      <i/>
      <sz val="14"/>
      <color indexed="8"/>
      <name val="Times New Roman"/>
      <family val="1"/>
    </font>
    <font>
      <b/>
      <sz val="14"/>
      <name val="Times New Roman"/>
      <family val="1"/>
    </font>
    <font>
      <sz val="14"/>
      <color theme="1" tint="4.9989318521683403E-2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sz val="14"/>
      <color theme="1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5">
    <xf numFmtId="0" fontId="0" fillId="0" borderId="0"/>
    <xf numFmtId="0" fontId="10" fillId="0" borderId="0"/>
    <xf numFmtId="0" fontId="12" fillId="0" borderId="0"/>
    <xf numFmtId="43" fontId="10" fillId="0" borderId="0" applyFont="0" applyFill="0" applyBorder="0" applyAlignment="0" applyProtection="0"/>
    <xf numFmtId="0" fontId="13" fillId="0" borderId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12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6" borderId="0" applyNumberFormat="0" applyBorder="0" applyAlignment="0" applyProtection="0"/>
    <xf numFmtId="0" fontId="25" fillId="7" borderId="6" applyNumberFormat="0" applyAlignment="0" applyProtection="0"/>
    <xf numFmtId="0" fontId="26" fillId="8" borderId="7" applyNumberFormat="0" applyAlignment="0" applyProtection="0"/>
    <xf numFmtId="0" fontId="27" fillId="8" borderId="6" applyNumberFormat="0" applyAlignment="0" applyProtection="0"/>
    <xf numFmtId="0" fontId="28" fillId="0" borderId="8" applyNumberFormat="0" applyFill="0" applyAlignment="0" applyProtection="0"/>
    <xf numFmtId="0" fontId="29" fillId="9" borderId="9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3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33" fillId="22" borderId="0" applyNumberFormat="0" applyBorder="0" applyAlignment="0" applyProtection="0"/>
    <xf numFmtId="0" fontId="33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33" fillId="30" borderId="0" applyNumberFormat="0" applyBorder="0" applyAlignment="0" applyProtection="0"/>
    <xf numFmtId="0" fontId="33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33" fillId="34" borderId="0" applyNumberFormat="0" applyBorder="0" applyAlignment="0" applyProtection="0"/>
    <xf numFmtId="0" fontId="34" fillId="0" borderId="0">
      <alignment vertical="top"/>
    </xf>
    <xf numFmtId="164" fontId="8" fillId="0" borderId="0" applyFont="0" applyFill="0" applyBorder="0" applyAlignment="0" applyProtection="0"/>
    <xf numFmtId="0" fontId="8" fillId="10" borderId="10" applyNumberFormat="0" applyFont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164" fontId="7" fillId="0" borderId="0" applyFont="0" applyFill="0" applyBorder="0" applyAlignment="0" applyProtection="0"/>
    <xf numFmtId="0" fontId="7" fillId="10" borderId="10" applyNumberFormat="0" applyFont="0" applyAlignment="0" applyProtection="0"/>
    <xf numFmtId="164" fontId="7" fillId="0" borderId="0" applyFont="0" applyFill="0" applyBorder="0" applyAlignment="0" applyProtection="0"/>
    <xf numFmtId="0" fontId="7" fillId="0" borderId="0"/>
    <xf numFmtId="0" fontId="6" fillId="0" borderId="0"/>
    <xf numFmtId="164" fontId="6" fillId="0" borderId="0" applyFont="0" applyFill="0" applyBorder="0" applyAlignment="0" applyProtection="0"/>
    <xf numFmtId="0" fontId="35" fillId="0" borderId="0">
      <alignment vertical="top"/>
    </xf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164" fontId="5" fillId="0" borderId="0" applyFont="0" applyFill="0" applyBorder="0" applyAlignment="0" applyProtection="0"/>
    <xf numFmtId="0" fontId="5" fillId="10" borderId="10" applyNumberFormat="0" applyFont="0" applyAlignment="0" applyProtection="0"/>
    <xf numFmtId="0" fontId="36" fillId="0" borderId="0">
      <alignment vertical="top"/>
    </xf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43" fontId="4" fillId="0" borderId="0" applyFont="0" applyFill="0" applyBorder="0" applyAlignment="0" applyProtection="0"/>
    <xf numFmtId="0" fontId="4" fillId="10" borderId="10" applyNumberFormat="0" applyFont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0" borderId="10" applyNumberFormat="0" applyFont="0" applyAlignment="0" applyProtection="0"/>
    <xf numFmtId="0" fontId="11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2">
    <xf numFmtId="0" fontId="0" fillId="0" borderId="0" xfId="0"/>
    <xf numFmtId="0" fontId="15" fillId="2" borderId="0" xfId="7" applyFont="1" applyFill="1"/>
    <xf numFmtId="0" fontId="15" fillId="2" borderId="0" xfId="7" applyFont="1" applyFill="1" applyAlignment="1">
      <alignment horizontal="right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"/>
    </xf>
    <xf numFmtId="165" fontId="17" fillId="2" borderId="0" xfId="8" applyNumberFormat="1" applyFont="1" applyFill="1" applyAlignment="1">
      <alignment horizontal="center"/>
    </xf>
    <xf numFmtId="164" fontId="15" fillId="2" borderId="0" xfId="11" applyFont="1" applyFill="1"/>
    <xf numFmtId="10" fontId="15" fillId="2" borderId="0" xfId="7" applyNumberFormat="1" applyFont="1" applyFill="1"/>
    <xf numFmtId="14" fontId="15" fillId="2" borderId="0" xfId="7" applyNumberFormat="1" applyFont="1" applyFill="1"/>
    <xf numFmtId="43" fontId="15" fillId="2" borderId="0" xfId="7" applyNumberFormat="1" applyFont="1" applyFill="1"/>
    <xf numFmtId="164" fontId="11" fillId="2" borderId="0" xfId="11" applyFont="1" applyFill="1"/>
    <xf numFmtId="0" fontId="11" fillId="2" borderId="0" xfId="119" applyNumberFormat="1" applyFont="1" applyFill="1"/>
    <xf numFmtId="0" fontId="11" fillId="2" borderId="0" xfId="119" applyFont="1" applyFill="1"/>
    <xf numFmtId="168" fontId="15" fillId="2" borderId="0" xfId="7" applyNumberFormat="1" applyFont="1" applyFill="1"/>
    <xf numFmtId="0" fontId="37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center" vertical="top"/>
    </xf>
    <xf numFmtId="0" fontId="38" fillId="2" borderId="0" xfId="5" applyFont="1" applyFill="1" applyAlignment="1">
      <alignment horizontal="left" vertical="top" wrapText="1"/>
    </xf>
    <xf numFmtId="0" fontId="37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center" vertical="center"/>
    </xf>
    <xf numFmtId="0" fontId="38" fillId="2" borderId="0" xfId="5" applyFont="1" applyFill="1" applyAlignment="1">
      <alignment horizontal="left" wrapText="1"/>
    </xf>
    <xf numFmtId="0" fontId="41" fillId="2" borderId="0" xfId="5" applyFont="1" applyFill="1"/>
    <xf numFmtId="0" fontId="37" fillId="2" borderId="0" xfId="5" applyFont="1" applyFill="1" applyAlignment="1">
      <alignment horizontal="left" wrapText="1"/>
    </xf>
    <xf numFmtId="0" fontId="37" fillId="0" borderId="0" xfId="5" applyFont="1" applyAlignment="1">
      <alignment horizontal="left" vertical="center"/>
    </xf>
    <xf numFmtId="0" fontId="37" fillId="2" borderId="0" xfId="5" applyFont="1" applyFill="1" applyAlignment="1">
      <alignment horizontal="left" vertical="center"/>
    </xf>
    <xf numFmtId="3" fontId="37" fillId="2" borderId="0" xfId="5" applyNumberFormat="1" applyFont="1" applyFill="1" applyAlignment="1">
      <alignment horizontal="left" vertical="center"/>
    </xf>
    <xf numFmtId="0" fontId="37" fillId="2" borderId="0" xfId="5" applyFont="1" applyFill="1" applyAlignment="1">
      <alignment horizontal="center"/>
    </xf>
    <xf numFmtId="0" fontId="42" fillId="2" borderId="0" xfId="5" applyFont="1" applyFill="1" applyAlignment="1">
      <alignment horizontal="left" vertical="top" wrapText="1"/>
    </xf>
    <xf numFmtId="0" fontId="42" fillId="0" borderId="0" xfId="5" quotePrefix="1" applyFont="1" applyAlignment="1">
      <alignment horizontal="left" vertical="top" wrapText="1"/>
    </xf>
    <xf numFmtId="0" fontId="38" fillId="0" borderId="0" xfId="5" applyFont="1" applyAlignment="1">
      <alignment horizontal="left" vertical="top" wrapText="1"/>
    </xf>
    <xf numFmtId="0" fontId="37" fillId="2" borderId="0" xfId="5" applyFont="1" applyFill="1" applyAlignment="1">
      <alignment horizontal="left" vertical="top" wrapText="1"/>
    </xf>
    <xf numFmtId="0" fontId="37" fillId="0" borderId="0" xfId="5" applyFont="1" applyAlignment="1">
      <alignment wrapText="1"/>
    </xf>
    <xf numFmtId="0" fontId="38" fillId="2" borderId="0" xfId="5" applyFont="1" applyFill="1" applyAlignment="1">
      <alignment horizontal="center"/>
    </xf>
    <xf numFmtId="166" fontId="42" fillId="0" borderId="0" xfId="5" applyNumberFormat="1" applyFont="1" applyAlignment="1">
      <alignment horizontal="left" vertical="top" wrapText="1"/>
    </xf>
    <xf numFmtId="165" fontId="42" fillId="2" borderId="0" xfId="8" applyNumberFormat="1" applyFont="1" applyFill="1" applyAlignment="1">
      <alignment horizontal="right" vertical="center" wrapText="1"/>
    </xf>
    <xf numFmtId="0" fontId="37" fillId="35" borderId="14" xfId="8" applyNumberFormat="1" applyFont="1" applyFill="1" applyBorder="1" applyAlignment="1">
      <alignment horizontal="center" vertical="center" wrapText="1"/>
    </xf>
    <xf numFmtId="0" fontId="37" fillId="35" borderId="12" xfId="8" applyNumberFormat="1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37" fillId="35" borderId="16" xfId="5" applyFont="1" applyFill="1" applyBorder="1" applyAlignment="1">
      <alignment horizontal="center" vertical="center" wrapText="1"/>
    </xf>
    <xf numFmtId="0" fontId="37" fillId="35" borderId="17" xfId="5" applyFont="1" applyFill="1" applyBorder="1" applyAlignment="1">
      <alignment horizontal="center" vertical="center" wrapText="1"/>
    </xf>
    <xf numFmtId="14" fontId="37" fillId="35" borderId="15" xfId="8" applyNumberFormat="1" applyFont="1" applyFill="1" applyBorder="1" applyAlignment="1">
      <alignment horizontal="center" vertical="center" wrapText="1"/>
    </xf>
    <xf numFmtId="14" fontId="37" fillId="35" borderId="13" xfId="8" applyNumberFormat="1" applyFont="1" applyFill="1" applyBorder="1" applyAlignment="1">
      <alignment horizontal="center" vertical="center" wrapText="1"/>
    </xf>
    <xf numFmtId="49" fontId="37" fillId="3" borderId="1" xfId="5" applyNumberFormat="1" applyFont="1" applyFill="1" applyBorder="1" applyAlignment="1">
      <alignment horizontal="center" vertical="center" wrapText="1"/>
    </xf>
    <xf numFmtId="0" fontId="37" fillId="3" borderId="13" xfId="5" applyFont="1" applyFill="1" applyBorder="1" applyAlignment="1">
      <alignment vertical="center" wrapText="1"/>
    </xf>
    <xf numFmtId="49" fontId="37" fillId="2" borderId="1" xfId="5" applyNumberFormat="1" applyFont="1" applyFill="1" applyBorder="1" applyAlignment="1">
      <alignment horizontal="center" vertical="center" wrapText="1"/>
    </xf>
    <xf numFmtId="165" fontId="37" fillId="2" borderId="1" xfId="8" applyNumberFormat="1" applyFont="1" applyFill="1" applyBorder="1" applyAlignment="1">
      <alignment horizontal="center" vertical="center" wrapText="1"/>
    </xf>
    <xf numFmtId="49" fontId="38" fillId="2" borderId="1" xfId="5" applyNumberFormat="1" applyFont="1" applyFill="1" applyBorder="1" applyAlignment="1">
      <alignment horizontal="center" vertical="center" wrapText="1"/>
    </xf>
    <xf numFmtId="0" fontId="38" fillId="2" borderId="1" xfId="5" applyFont="1" applyFill="1" applyBorder="1" applyAlignment="1">
      <alignment horizontal="center" vertical="center" wrapText="1"/>
    </xf>
    <xf numFmtId="49" fontId="42" fillId="2" borderId="1" xfId="5" applyNumberFormat="1" applyFont="1" applyFill="1" applyBorder="1" applyAlignment="1">
      <alignment horizontal="center" vertical="center" wrapText="1"/>
    </xf>
    <xf numFmtId="165" fontId="41" fillId="2" borderId="1" xfId="6" applyNumberFormat="1" applyFont="1" applyFill="1" applyBorder="1" applyAlignment="1">
      <alignment horizontal="right" vertical="center" wrapText="1"/>
    </xf>
    <xf numFmtId="43" fontId="41" fillId="2" borderId="1" xfId="6" applyFont="1" applyFill="1" applyBorder="1" applyAlignment="1">
      <alignment horizontal="right" vertical="center" wrapText="1"/>
    </xf>
    <xf numFmtId="165" fontId="37" fillId="2" borderId="1" xfId="6" applyNumberFormat="1" applyFont="1" applyFill="1" applyBorder="1" applyAlignment="1">
      <alignment horizontal="center" vertical="center" wrapText="1"/>
    </xf>
    <xf numFmtId="165" fontId="43" fillId="2" borderId="1" xfId="5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vertical="center" wrapText="1"/>
    </xf>
    <xf numFmtId="165" fontId="44" fillId="2" borderId="1" xfId="6" applyNumberFormat="1" applyFont="1" applyFill="1" applyBorder="1" applyAlignment="1">
      <alignment horizontal="right" vertical="center" wrapText="1"/>
    </xf>
    <xf numFmtId="43" fontId="43" fillId="2" borderId="1" xfId="6" applyFont="1" applyFill="1" applyBorder="1" applyAlignment="1">
      <alignment horizontal="right" vertical="center" wrapText="1"/>
    </xf>
    <xf numFmtId="49" fontId="45" fillId="2" borderId="1" xfId="5" applyNumberFormat="1" applyFont="1" applyFill="1" applyBorder="1" applyAlignment="1">
      <alignment horizontal="center" vertical="center" wrapText="1"/>
    </xf>
    <xf numFmtId="43" fontId="43" fillId="2" borderId="1" xfId="5" applyNumberFormat="1" applyFont="1" applyFill="1" applyBorder="1" applyAlignment="1">
      <alignment horizontal="right" vertical="center" wrapText="1"/>
    </xf>
    <xf numFmtId="165" fontId="37" fillId="2" borderId="1" xfId="5" applyNumberFormat="1" applyFont="1" applyFill="1" applyBorder="1" applyAlignment="1">
      <alignment vertical="center" wrapText="1"/>
    </xf>
    <xf numFmtId="0" fontId="38" fillId="2" borderId="1" xfId="5" applyFont="1" applyFill="1" applyBorder="1" applyAlignment="1">
      <alignment horizontal="center" vertical="justify" wrapText="1"/>
    </xf>
    <xf numFmtId="43" fontId="41" fillId="0" borderId="1" xfId="6" applyFont="1" applyFill="1" applyBorder="1" applyAlignment="1">
      <alignment horizontal="right" vertical="center" wrapText="1"/>
    </xf>
    <xf numFmtId="0" fontId="37" fillId="2" borderId="1" xfId="5" applyFont="1" applyFill="1" applyBorder="1" applyAlignment="1">
      <alignment horizontal="center" vertical="center" wrapText="1"/>
    </xf>
    <xf numFmtId="165" fontId="43" fillId="2" borderId="1" xfId="6" applyNumberFormat="1" applyFont="1" applyFill="1" applyBorder="1" applyAlignment="1">
      <alignment horizontal="right" vertical="center" wrapText="1"/>
    </xf>
    <xf numFmtId="0" fontId="42" fillId="2" borderId="1" xfId="5" applyFont="1" applyFill="1" applyBorder="1" applyAlignment="1">
      <alignment horizontal="center" vertical="center" wrapText="1"/>
    </xf>
    <xf numFmtId="165" fontId="38" fillId="2" borderId="1" xfId="5" applyNumberFormat="1" applyFont="1" applyFill="1" applyBorder="1" applyAlignment="1">
      <alignment horizontal="center" vertical="justify" wrapText="1"/>
    </xf>
    <xf numFmtId="10" fontId="41" fillId="2" borderId="1" xfId="10" applyNumberFormat="1" applyFont="1" applyFill="1" applyBorder="1" applyAlignment="1">
      <alignment horizontal="right" vertical="center" wrapText="1"/>
    </xf>
    <xf numFmtId="165" fontId="37" fillId="3" borderId="1" xfId="5" applyNumberFormat="1" applyFont="1" applyFill="1" applyBorder="1" applyAlignment="1">
      <alignment vertical="center" wrapText="1"/>
    </xf>
    <xf numFmtId="49" fontId="37" fillId="2" borderId="0" xfId="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left" vertical="center" wrapText="1"/>
    </xf>
    <xf numFmtId="165" fontId="37" fillId="2" borderId="0" xfId="5" applyNumberFormat="1" applyFont="1" applyFill="1" applyAlignment="1">
      <alignment vertical="center" wrapText="1"/>
    </xf>
    <xf numFmtId="167" fontId="43" fillId="2" borderId="0" xfId="4" applyNumberFormat="1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/>
    </xf>
    <xf numFmtId="2" fontId="46" fillId="2" borderId="0" xfId="4" applyNumberFormat="1" applyFont="1" applyFill="1" applyAlignment="1">
      <alignment horizontal="left" vertical="center"/>
    </xf>
    <xf numFmtId="0" fontId="43" fillId="2" borderId="0" xfId="4" applyFont="1" applyFill="1" applyAlignment="1">
      <alignment horizontal="left" vertical="center"/>
    </xf>
    <xf numFmtId="165" fontId="43" fillId="2" borderId="0" xfId="8" applyNumberFormat="1" applyFont="1" applyFill="1" applyBorder="1" applyAlignment="1">
      <alignment horizontal="left" vertical="center"/>
    </xf>
    <xf numFmtId="2" fontId="41" fillId="2" borderId="0" xfId="4" applyNumberFormat="1" applyFont="1" applyFill="1" applyAlignment="1">
      <alignment horizontal="left" vertical="center"/>
    </xf>
    <xf numFmtId="165" fontId="41" fillId="2" borderId="0" xfId="8" applyNumberFormat="1" applyFont="1" applyFill="1" applyBorder="1" applyAlignment="1">
      <alignment horizontal="left" vertical="center"/>
    </xf>
    <xf numFmtId="165" fontId="43" fillId="2" borderId="0" xfId="8" applyNumberFormat="1" applyFont="1" applyFill="1" applyAlignment="1">
      <alignment horizontal="left" vertical="center"/>
    </xf>
    <xf numFmtId="165" fontId="41" fillId="2" borderId="0" xfId="8" applyNumberFormat="1" applyFont="1" applyFill="1" applyAlignment="1">
      <alignment horizontal="left" vertical="center"/>
    </xf>
    <xf numFmtId="0" fontId="43" fillId="0" borderId="0" xfId="119" applyFont="1"/>
    <xf numFmtId="0" fontId="47" fillId="0" borderId="0" xfId="7" applyFont="1"/>
    <xf numFmtId="0" fontId="43" fillId="0" borderId="0" xfId="4" applyFont="1" applyAlignment="1">
      <alignment vertical="center" wrapText="1"/>
    </xf>
    <xf numFmtId="165" fontId="43" fillId="0" borderId="0" xfId="8" applyNumberFormat="1" applyFont="1" applyAlignment="1">
      <alignment horizontal="left" vertical="center"/>
    </xf>
    <xf numFmtId="0" fontId="47" fillId="2" borderId="0" xfId="7" applyFont="1" applyFill="1" applyAlignment="1">
      <alignment horizontal="left" vertical="top"/>
    </xf>
    <xf numFmtId="0" fontId="47" fillId="2" borderId="0" xfId="7" applyFont="1" applyFill="1" applyAlignment="1">
      <alignment vertical="top"/>
    </xf>
    <xf numFmtId="0" fontId="14" fillId="2" borderId="0" xfId="5" applyFont="1" applyFill="1" applyAlignment="1">
      <alignment horizontal="center" wrapText="1"/>
    </xf>
    <xf numFmtId="0" fontId="16" fillId="2" borderId="0" xfId="5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 vertical="center" wrapText="1"/>
    </xf>
    <xf numFmtId="3" fontId="37" fillId="2" borderId="0" xfId="5" applyNumberFormat="1" applyFont="1" applyFill="1" applyAlignment="1">
      <alignment horizontal="left" vertical="top" wrapText="1"/>
    </xf>
    <xf numFmtId="3" fontId="39" fillId="2" borderId="0" xfId="5" applyNumberFormat="1" applyFont="1" applyFill="1" applyAlignment="1">
      <alignment horizontal="left" wrapText="1"/>
    </xf>
    <xf numFmtId="0" fontId="37" fillId="3" borderId="15" xfId="5" applyFont="1" applyFill="1" applyBorder="1" applyAlignment="1">
      <alignment horizontal="left" vertical="center" wrapText="1"/>
    </xf>
    <xf numFmtId="0" fontId="37" fillId="3" borderId="16" xfId="5" applyFont="1" applyFill="1" applyBorder="1" applyAlignment="1">
      <alignment horizontal="left" vertical="center" wrapText="1"/>
    </xf>
    <xf numFmtId="0" fontId="37" fillId="3" borderId="17" xfId="5" applyFont="1" applyFill="1" applyBorder="1" applyAlignment="1">
      <alignment horizontal="left" vertical="center" wrapText="1"/>
    </xf>
    <xf numFmtId="0" fontId="37" fillId="2" borderId="1" xfId="5" applyFont="1" applyFill="1" applyBorder="1" applyAlignment="1">
      <alignment horizontal="left" vertical="center" wrapText="1"/>
    </xf>
    <xf numFmtId="0" fontId="42" fillId="2" borderId="1" xfId="5" applyFont="1" applyFill="1" applyBorder="1" applyAlignment="1">
      <alignment horizontal="left" vertical="center" wrapText="1"/>
    </xf>
    <xf numFmtId="3" fontId="37" fillId="2" borderId="0" xfId="5" applyNumberFormat="1" applyFont="1" applyFill="1" applyAlignment="1">
      <alignment horizontal="left" wrapText="1"/>
    </xf>
    <xf numFmtId="165" fontId="42" fillId="2" borderId="1" xfId="5" applyNumberFormat="1" applyFont="1" applyFill="1" applyBorder="1" applyAlignment="1">
      <alignment horizontal="left" vertical="center" wrapText="1"/>
    </xf>
    <xf numFmtId="0" fontId="37" fillId="35" borderId="14" xfId="5" applyFont="1" applyFill="1" applyBorder="1" applyAlignment="1">
      <alignment horizontal="center" vertical="center" wrapText="1"/>
    </xf>
    <xf numFmtId="0" fontId="37" fillId="35" borderId="15" xfId="5" applyFont="1" applyFill="1" applyBorder="1" applyAlignment="1">
      <alignment horizontal="center" vertical="center" wrapText="1"/>
    </xf>
    <xf numFmtId="0" fontId="43" fillId="2" borderId="0" xfId="7" applyFont="1" applyFill="1" applyAlignment="1">
      <alignment horizontal="left" vertical="center"/>
    </xf>
    <xf numFmtId="0" fontId="42" fillId="2" borderId="1" xfId="5" applyFont="1" applyFill="1" applyBorder="1" applyAlignment="1">
      <alignment vertical="center" wrapText="1"/>
    </xf>
    <xf numFmtId="0" fontId="37" fillId="35" borderId="2" xfId="5" applyFont="1" applyFill="1" applyBorder="1" applyAlignment="1">
      <alignment horizontal="center" vertical="center" wrapText="1"/>
    </xf>
    <xf numFmtId="0" fontId="37" fillId="35" borderId="18" xfId="5" applyFont="1" applyFill="1" applyBorder="1" applyAlignment="1">
      <alignment horizontal="center" vertical="center" wrapText="1"/>
    </xf>
    <xf numFmtId="0" fontId="41" fillId="2" borderId="0" xfId="7" applyFont="1" applyFill="1" applyAlignment="1">
      <alignment horizontal="left" vertical="center"/>
    </xf>
    <xf numFmtId="0" fontId="37" fillId="3" borderId="1" xfId="5" applyFont="1" applyFill="1" applyBorder="1" applyAlignment="1">
      <alignment horizontal="left" vertical="center" wrapText="1"/>
    </xf>
    <xf numFmtId="0" fontId="43" fillId="2" borderId="0" xfId="4" applyFont="1" applyFill="1" applyAlignment="1">
      <alignment horizontal="left" vertical="center"/>
    </xf>
    <xf numFmtId="167" fontId="43" fillId="2" borderId="0" xfId="4" applyNumberFormat="1" applyFont="1" applyFill="1" applyAlignment="1">
      <alignment horizontal="left" vertical="center" wrapText="1"/>
    </xf>
    <xf numFmtId="0" fontId="46" fillId="2" borderId="0" xfId="4" applyFont="1" applyFill="1" applyAlignment="1">
      <alignment horizontal="left" vertical="center" wrapText="1"/>
    </xf>
    <xf numFmtId="165" fontId="46" fillId="2" borderId="0" xfId="8" applyNumberFormat="1" applyFont="1" applyFill="1" applyAlignment="1">
      <alignment horizontal="left" vertical="center" wrapText="1"/>
    </xf>
    <xf numFmtId="0" fontId="43" fillId="2" borderId="2" xfId="4" applyFont="1" applyFill="1" applyBorder="1" applyAlignment="1">
      <alignment horizontal="left" vertical="center"/>
    </xf>
    <xf numFmtId="0" fontId="38" fillId="2" borderId="0" xfId="0" applyFont="1" applyFill="1" applyAlignment="1">
      <alignment horizontal="justify" vertical="justify" wrapText="1"/>
    </xf>
  </cellXfs>
  <cellStyles count="125">
    <cellStyle name="20% - Accent1" xfId="32" builtinId="30" customBuiltin="1"/>
    <cellStyle name="20% - Accent1 2" xfId="58"/>
    <cellStyle name="20% - Accent1 3" xfId="77"/>
    <cellStyle name="20% - Accent1 4" xfId="92"/>
    <cellStyle name="20% - Accent1 5" xfId="106"/>
    <cellStyle name="20% - Accent2" xfId="36" builtinId="34" customBuiltin="1"/>
    <cellStyle name="20% - Accent2 2" xfId="59"/>
    <cellStyle name="20% - Accent2 3" xfId="78"/>
    <cellStyle name="20% - Accent2 4" xfId="93"/>
    <cellStyle name="20% - Accent2 5" xfId="107"/>
    <cellStyle name="20% - Accent3" xfId="40" builtinId="38" customBuiltin="1"/>
    <cellStyle name="20% - Accent3 2" xfId="60"/>
    <cellStyle name="20% - Accent3 3" xfId="79"/>
    <cellStyle name="20% - Accent3 4" xfId="94"/>
    <cellStyle name="20% - Accent3 5" xfId="108"/>
    <cellStyle name="20% - Accent4" xfId="44" builtinId="42" customBuiltin="1"/>
    <cellStyle name="20% - Accent4 2" xfId="61"/>
    <cellStyle name="20% - Accent4 3" xfId="80"/>
    <cellStyle name="20% - Accent4 4" xfId="95"/>
    <cellStyle name="20% - Accent4 5" xfId="109"/>
    <cellStyle name="20% - Accent5" xfId="48" builtinId="46" customBuiltin="1"/>
    <cellStyle name="20% - Accent5 2" xfId="62"/>
    <cellStyle name="20% - Accent5 3" xfId="81"/>
    <cellStyle name="20% - Accent5 4" xfId="96"/>
    <cellStyle name="20% - Accent5 5" xfId="110"/>
    <cellStyle name="20% - Accent6" xfId="52" builtinId="50" customBuiltin="1"/>
    <cellStyle name="20% - Accent6 2" xfId="63"/>
    <cellStyle name="20% - Accent6 3" xfId="82"/>
    <cellStyle name="20% - Accent6 4" xfId="97"/>
    <cellStyle name="20% - Accent6 5" xfId="111"/>
    <cellStyle name="40% - Accent1" xfId="33" builtinId="31" customBuiltin="1"/>
    <cellStyle name="40% - Accent1 2" xfId="64"/>
    <cellStyle name="40% - Accent1 3" xfId="83"/>
    <cellStyle name="40% - Accent1 4" xfId="98"/>
    <cellStyle name="40% - Accent1 5" xfId="112"/>
    <cellStyle name="40% - Accent2" xfId="37" builtinId="35" customBuiltin="1"/>
    <cellStyle name="40% - Accent2 2" xfId="65"/>
    <cellStyle name="40% - Accent2 3" xfId="84"/>
    <cellStyle name="40% - Accent2 4" xfId="99"/>
    <cellStyle name="40% - Accent2 5" xfId="113"/>
    <cellStyle name="40% - Accent3" xfId="41" builtinId="39" customBuiltin="1"/>
    <cellStyle name="40% - Accent3 2" xfId="66"/>
    <cellStyle name="40% - Accent3 3" xfId="85"/>
    <cellStyle name="40% - Accent3 4" xfId="100"/>
    <cellStyle name="40% - Accent3 5" xfId="114"/>
    <cellStyle name="40% - Accent4" xfId="45" builtinId="43" customBuiltin="1"/>
    <cellStyle name="40% - Accent4 2" xfId="67"/>
    <cellStyle name="40% - Accent4 3" xfId="86"/>
    <cellStyle name="40% - Accent4 4" xfId="101"/>
    <cellStyle name="40% - Accent4 5" xfId="115"/>
    <cellStyle name="40% - Accent5" xfId="49" builtinId="47" customBuiltin="1"/>
    <cellStyle name="40% - Accent5 2" xfId="68"/>
    <cellStyle name="40% - Accent5 3" xfId="87"/>
    <cellStyle name="40% - Accent5 4" xfId="102"/>
    <cellStyle name="40% - Accent5 5" xfId="116"/>
    <cellStyle name="40% - Accent6" xfId="53" builtinId="51" customBuiltin="1"/>
    <cellStyle name="40% - Accent6 2" xfId="69"/>
    <cellStyle name="40% - Accent6 3" xfId="88"/>
    <cellStyle name="40% - Accent6 4" xfId="103"/>
    <cellStyle name="40% - Accent6 5" xfId="117"/>
    <cellStyle name="60% - Accent1" xfId="34" builtinId="32" customBuiltin="1"/>
    <cellStyle name="60% - Accent2" xfId="38" builtinId="36" customBuiltin="1"/>
    <cellStyle name="60% - Accent3" xfId="42" builtinId="40" customBuiltin="1"/>
    <cellStyle name="60% - Accent4" xfId="46" builtinId="44" customBuiltin="1"/>
    <cellStyle name="60% - Accent5" xfId="50" builtinId="48" customBuiltin="1"/>
    <cellStyle name="60% - Accent6" xfId="54" builtinId="52" customBuiltin="1"/>
    <cellStyle name="Accent1" xfId="31" builtinId="29" customBuiltin="1"/>
    <cellStyle name="Accent2" xfId="35" builtinId="33" customBuiltin="1"/>
    <cellStyle name="Accent3" xfId="39" builtinId="37" customBuiltin="1"/>
    <cellStyle name="Accent4" xfId="43" builtinId="41" customBuiltin="1"/>
    <cellStyle name="Accent5" xfId="47" builtinId="45" customBuiltin="1"/>
    <cellStyle name="Accent6" xfId="51" builtinId="49" customBuiltin="1"/>
    <cellStyle name="Bad" xfId="21" builtinId="27" customBuiltin="1"/>
    <cellStyle name="Calculation" xfId="25" builtinId="22" customBuiltin="1"/>
    <cellStyle name="Check Cell" xfId="27" builtinId="23" customBuiltin="1"/>
    <cellStyle name="Comma" xfId="11" builtinId="3"/>
    <cellStyle name="Comma 10" xfId="6"/>
    <cellStyle name="Comma 11" xfId="121"/>
    <cellStyle name="Comma 12" xfId="123"/>
    <cellStyle name="Comma 13" xfId="124"/>
    <cellStyle name="Comma 2" xfId="13"/>
    <cellStyle name="Comma 3" xfId="3"/>
    <cellStyle name="Comma 3 5" xfId="9"/>
    <cellStyle name="Comma 4" xfId="56"/>
    <cellStyle name="Comma 4 2" xfId="8"/>
    <cellStyle name="Comma 5" xfId="70"/>
    <cellStyle name="Comma 6" xfId="72"/>
    <cellStyle name="Comma 7" xfId="75"/>
    <cellStyle name="Comma 8" xfId="89"/>
    <cellStyle name="Comma 9" xfId="104"/>
    <cellStyle name="Currency [0] 2" xfId="2"/>
    <cellStyle name="Explanatory Text" xfId="29" builtinId="53" customBuiltin="1"/>
    <cellStyle name="Good" xfId="20" builtinId="26" customBuiltin="1"/>
    <cellStyle name="Heading 1" xfId="16" builtinId="16" customBuiltin="1"/>
    <cellStyle name="Heading 2" xfId="17" builtinId="17" customBuiltin="1"/>
    <cellStyle name="Heading 3" xfId="18" builtinId="18" customBuiltin="1"/>
    <cellStyle name="Heading 4" xfId="19" builtinId="19" customBuiltin="1"/>
    <cellStyle name="Input" xfId="23" builtinId="20" customBuiltin="1"/>
    <cellStyle name="Linked Cell" xfId="26" builtinId="24" customBuiltin="1"/>
    <cellStyle name="Neutral" xfId="22" builtinId="28" customBuiltin="1"/>
    <cellStyle name="Normal" xfId="0" builtinId="0"/>
    <cellStyle name="Normal 10" xfId="120"/>
    <cellStyle name="Normal 11" xfId="122"/>
    <cellStyle name="Normal 11 2" xfId="7"/>
    <cellStyle name="Normal 2" xfId="14"/>
    <cellStyle name="Normal 2 2" xfId="119"/>
    <cellStyle name="Normal 3" xfId="12"/>
    <cellStyle name="Normal 3 2 20" xfId="5"/>
    <cellStyle name="Normal 4" xfId="55"/>
    <cellStyle name="Normal 5" xfId="1"/>
    <cellStyle name="Normal 6" xfId="73"/>
    <cellStyle name="Normal 7" xfId="74"/>
    <cellStyle name="Normal 8" xfId="76"/>
    <cellStyle name="Normal 9" xfId="91"/>
    <cellStyle name="Normal_Bao cao tai chinh 280405" xfId="4"/>
    <cellStyle name="Note 2" xfId="57"/>
    <cellStyle name="Note 3" xfId="71"/>
    <cellStyle name="Note 4" xfId="90"/>
    <cellStyle name="Note 5" xfId="105"/>
    <cellStyle name="Note 6" xfId="118"/>
    <cellStyle name="Output" xfId="24" builtinId="21" customBuiltin="1"/>
    <cellStyle name="Percent 2 6" xfId="10"/>
    <cellStyle name="Title" xfId="15" builtinId="15" customBuiltin="1"/>
    <cellStyle name="Total" xfId="30" builtinId="25" customBuiltin="1"/>
    <cellStyle name="Warning Text" xfId="2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227479</xdr:colOff>
      <xdr:row>0</xdr:row>
      <xdr:rowOff>143435</xdr:rowOff>
    </xdr:from>
    <xdr:to>
      <xdr:col>2</xdr:col>
      <xdr:colOff>1061757</xdr:colOff>
      <xdr:row>1</xdr:row>
      <xdr:rowOff>189505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9443B8-094E-4210-A53B-9E18BC9E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7479" y="143435"/>
          <a:ext cx="1824878" cy="4842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59"/>
  <sheetViews>
    <sheetView showGridLines="0" tabSelected="1" view="pageBreakPreview" topLeftCell="A28" zoomScale="85" zoomScaleNormal="60" zoomScaleSheetLayoutView="85" workbookViewId="0">
      <selection activeCell="J34" sqref="J34:K34"/>
    </sheetView>
  </sheetViews>
  <sheetFormatPr defaultColWidth="9.42578125" defaultRowHeight="15"/>
  <cols>
    <col min="1" max="1" width="11.42578125" style="1" customWidth="1"/>
    <col min="2" max="2" width="3.42578125" style="1" customWidth="1"/>
    <col min="3" max="3" width="52.140625" style="1" customWidth="1"/>
    <col min="4" max="4" width="69.42578125" style="1" bestFit="1" customWidth="1"/>
    <col min="5" max="5" width="10.140625" style="1" customWidth="1"/>
    <col min="6" max="7" width="31.140625" style="1" customWidth="1"/>
    <col min="8" max="8" width="22" style="1" customWidth="1"/>
    <col min="9" max="9" width="20.28515625" style="1" customWidth="1"/>
    <col min="10" max="10" width="14.7109375" style="6" customWidth="1"/>
    <col min="11" max="11" width="16.5703125" style="6" customWidth="1"/>
    <col min="12" max="12" width="9.42578125" style="1" customWidth="1"/>
    <col min="13" max="16384" width="9.42578125" style="1"/>
  </cols>
  <sheetData>
    <row r="1" spans="1:8" ht="34.700000000000003" customHeight="1">
      <c r="A1" s="86" t="s">
        <v>9</v>
      </c>
      <c r="B1" s="86"/>
      <c r="C1" s="86"/>
      <c r="D1" s="86"/>
      <c r="E1" s="86"/>
      <c r="F1" s="86"/>
      <c r="G1" s="86"/>
    </row>
    <row r="2" spans="1:8" ht="43.5" customHeight="1">
      <c r="A2" s="87" t="s">
        <v>56</v>
      </c>
      <c r="B2" s="87"/>
      <c r="C2" s="87"/>
      <c r="D2" s="87"/>
      <c r="E2" s="87"/>
      <c r="F2" s="87"/>
      <c r="G2" s="87"/>
    </row>
    <row r="3" spans="1:8" ht="0.6" customHeight="1">
      <c r="G3" s="2"/>
    </row>
    <row r="4" spans="1:8" ht="38.25" customHeight="1">
      <c r="A4" s="88" t="s">
        <v>10</v>
      </c>
      <c r="B4" s="88"/>
      <c r="C4" s="88"/>
      <c r="D4" s="88"/>
      <c r="E4" s="88"/>
      <c r="F4" s="88"/>
      <c r="G4" s="88"/>
    </row>
    <row r="5" spans="1:8" ht="7.7" customHeight="1">
      <c r="A5" s="3"/>
      <c r="B5" s="3"/>
      <c r="C5" s="4"/>
      <c r="D5" s="4"/>
      <c r="E5" s="4"/>
      <c r="F5" s="5"/>
      <c r="G5" s="5"/>
    </row>
    <row r="6" spans="1:8" ht="34.35" customHeight="1">
      <c r="A6" s="14">
        <v>1</v>
      </c>
      <c r="B6" s="15"/>
      <c r="C6" s="16" t="s">
        <v>60</v>
      </c>
      <c r="D6" s="89" t="s">
        <v>61</v>
      </c>
      <c r="E6" s="89"/>
      <c r="F6" s="89"/>
      <c r="G6" s="89"/>
    </row>
    <row r="7" spans="1:8" ht="35.25" customHeight="1">
      <c r="A7" s="17">
        <v>2</v>
      </c>
      <c r="B7" s="18"/>
      <c r="C7" s="19" t="s">
        <v>62</v>
      </c>
      <c r="D7" s="90" t="s">
        <v>57</v>
      </c>
      <c r="E7" s="90"/>
      <c r="F7" s="90"/>
      <c r="G7" s="90"/>
    </row>
    <row r="8" spans="1:8" ht="35.25" customHeight="1">
      <c r="A8" s="17">
        <v>3</v>
      </c>
      <c r="B8" s="18"/>
      <c r="C8" s="19" t="s">
        <v>63</v>
      </c>
      <c r="D8" s="96" t="s">
        <v>64</v>
      </c>
      <c r="E8" s="96"/>
      <c r="F8" s="96"/>
      <c r="G8" s="20"/>
    </row>
    <row r="9" spans="1:8" ht="19.350000000000001" customHeight="1">
      <c r="A9" s="17">
        <v>4</v>
      </c>
      <c r="B9" s="18"/>
      <c r="C9" s="21" t="s">
        <v>11</v>
      </c>
      <c r="D9" s="22" t="str">
        <f>"Từ ngày "&amp;DAY(H15)&amp;" tháng "&amp;MONTH(H15)&amp;" năm "&amp;YEAR(H15)&amp;" tới ngày "&amp;DAY(F15)&amp;" tháng "&amp; MONTH(F15)&amp;" năm "&amp;YEAR(F15)</f>
        <v>Từ ngày 11 tháng 8 năm 2026 tới ngày 17 tháng 8 năm 2026</v>
      </c>
      <c r="E9" s="22"/>
      <c r="F9" s="23"/>
      <c r="G9" s="24"/>
    </row>
    <row r="10" spans="1:8" ht="21.75" customHeight="1">
      <c r="A10" s="25"/>
      <c r="B10" s="18"/>
      <c r="C10" s="26" t="s">
        <v>12</v>
      </c>
      <c r="D10" s="27" t="str">
        <f>"From "&amp;DAY(H15)&amp;"/"&amp;MONTH(H15)&amp;"/"&amp;YEAR(G15)&amp;" to "&amp;DAY(F15)&amp;"/"&amp;MONTH(F15)&amp;"/"&amp;YEAR(F15)</f>
        <v>From 11/8/2026 to 17/8/2026</v>
      </c>
      <c r="E10" s="28"/>
      <c r="F10" s="29"/>
      <c r="G10" s="20"/>
    </row>
    <row r="11" spans="1:8" ht="19.5" customHeight="1">
      <c r="A11" s="25">
        <v>5</v>
      </c>
      <c r="B11" s="18"/>
      <c r="C11" s="21" t="s">
        <v>0</v>
      </c>
      <c r="D11" s="30" t="str">
        <f>"Ngày "&amp; DAY(F15+1)&amp; " tháng "&amp;MONTH(F15+1)&amp;" năm "&amp;YEAR(F15)</f>
        <v>Ngày 18 tháng 8 năm 2026</v>
      </c>
      <c r="E11" s="30"/>
      <c r="F11" s="29"/>
      <c r="G11" s="20"/>
    </row>
    <row r="12" spans="1:8" ht="19.5" customHeight="1">
      <c r="A12" s="31"/>
      <c r="B12" s="18"/>
      <c r="C12" s="26" t="s">
        <v>1</v>
      </c>
      <c r="D12" s="32">
        <f>F15+1</f>
        <v>46252</v>
      </c>
      <c r="E12" s="28"/>
      <c r="F12" s="29"/>
      <c r="G12" s="20"/>
    </row>
    <row r="13" spans="1:8" ht="14.25" customHeight="1">
      <c r="A13" s="18"/>
      <c r="B13" s="18"/>
      <c r="C13" s="20"/>
      <c r="D13" s="20"/>
      <c r="E13" s="20"/>
      <c r="F13" s="20"/>
      <c r="G13" s="33" t="s">
        <v>13</v>
      </c>
    </row>
    <row r="14" spans="1:8" ht="42.75" customHeight="1">
      <c r="A14" s="98" t="s">
        <v>14</v>
      </c>
      <c r="B14" s="98" t="s">
        <v>15</v>
      </c>
      <c r="C14" s="102"/>
      <c r="D14" s="103"/>
      <c r="E14" s="98" t="s">
        <v>2</v>
      </c>
      <c r="F14" s="34" t="s">
        <v>54</v>
      </c>
      <c r="G14" s="35" t="s">
        <v>54</v>
      </c>
    </row>
    <row r="15" spans="1:8" ht="20.25" customHeight="1">
      <c r="A15" s="99"/>
      <c r="B15" s="36"/>
      <c r="C15" s="37"/>
      <c r="D15" s="38"/>
      <c r="E15" s="99"/>
      <c r="F15" s="39">
        <f>G15+7</f>
        <v>46251</v>
      </c>
      <c r="G15" s="40">
        <v>46244</v>
      </c>
      <c r="H15" s="8">
        <f>G15+1</f>
        <v>46245</v>
      </c>
    </row>
    <row r="16" spans="1:8" ht="41.25" customHeight="1">
      <c r="A16" s="41" t="s">
        <v>3</v>
      </c>
      <c r="B16" s="91" t="s">
        <v>16</v>
      </c>
      <c r="C16" s="92"/>
      <c r="D16" s="93"/>
      <c r="E16" s="41"/>
      <c r="F16" s="42"/>
      <c r="G16" s="42"/>
    </row>
    <row r="17" spans="1:9" ht="41.25" customHeight="1">
      <c r="A17" s="43" t="s">
        <v>17</v>
      </c>
      <c r="B17" s="94" t="s">
        <v>18</v>
      </c>
      <c r="C17" s="94"/>
      <c r="D17" s="94"/>
      <c r="E17" s="43"/>
      <c r="F17" s="44"/>
      <c r="G17" s="44"/>
    </row>
    <row r="18" spans="1:9" ht="30" customHeight="1">
      <c r="A18" s="45" t="s">
        <v>19</v>
      </c>
      <c r="B18" s="46"/>
      <c r="C18" s="101" t="s">
        <v>20</v>
      </c>
      <c r="D18" s="101"/>
      <c r="E18" s="47"/>
      <c r="F18" s="48">
        <v>325571816193</v>
      </c>
      <c r="G18" s="48">
        <v>324994711629</v>
      </c>
      <c r="H18" s="9"/>
      <c r="I18" s="13"/>
    </row>
    <row r="19" spans="1:9" ht="35.1" customHeight="1">
      <c r="A19" s="45" t="s">
        <v>21</v>
      </c>
      <c r="B19" s="46"/>
      <c r="C19" s="101" t="s">
        <v>22</v>
      </c>
      <c r="D19" s="101"/>
      <c r="E19" s="47"/>
      <c r="F19" s="48"/>
      <c r="G19" s="48"/>
      <c r="H19" s="9"/>
      <c r="I19" s="13"/>
    </row>
    <row r="20" spans="1:9" ht="36.75" customHeight="1">
      <c r="A20" s="45" t="s">
        <v>23</v>
      </c>
      <c r="B20" s="46"/>
      <c r="C20" s="101" t="s">
        <v>24</v>
      </c>
      <c r="D20" s="101"/>
      <c r="E20" s="47"/>
      <c r="F20" s="49">
        <v>13843.16</v>
      </c>
      <c r="G20" s="49">
        <v>13819.65</v>
      </c>
      <c r="H20" s="9"/>
      <c r="I20" s="13"/>
    </row>
    <row r="21" spans="1:9" ht="51.75" customHeight="1">
      <c r="A21" s="43" t="s">
        <v>25</v>
      </c>
      <c r="B21" s="94" t="s">
        <v>26</v>
      </c>
      <c r="C21" s="94"/>
      <c r="D21" s="94"/>
      <c r="E21" s="43"/>
      <c r="F21" s="50"/>
      <c r="G21" s="50"/>
      <c r="H21" s="9"/>
      <c r="I21" s="13"/>
    </row>
    <row r="22" spans="1:9" ht="31.5" customHeight="1">
      <c r="A22" s="45" t="s">
        <v>27</v>
      </c>
      <c r="B22" s="46"/>
      <c r="C22" s="95" t="s">
        <v>20</v>
      </c>
      <c r="D22" s="95"/>
      <c r="E22" s="47"/>
      <c r="F22" s="48">
        <v>330429532015</v>
      </c>
      <c r="G22" s="48">
        <v>325571816193</v>
      </c>
      <c r="H22" s="9"/>
      <c r="I22" s="13"/>
    </row>
    <row r="23" spans="1:9" ht="39.950000000000003" customHeight="1">
      <c r="A23" s="45" t="s">
        <v>28</v>
      </c>
      <c r="B23" s="46"/>
      <c r="C23" s="95" t="s">
        <v>22</v>
      </c>
      <c r="D23" s="95"/>
      <c r="E23" s="47"/>
      <c r="F23" s="48"/>
      <c r="G23" s="48"/>
      <c r="H23" s="9"/>
      <c r="I23" s="13"/>
    </row>
    <row r="24" spans="1:9" ht="33" customHeight="1">
      <c r="A24" s="45" t="s">
        <v>29</v>
      </c>
      <c r="B24" s="46"/>
      <c r="C24" s="95" t="s">
        <v>24</v>
      </c>
      <c r="D24" s="95"/>
      <c r="E24" s="47"/>
      <c r="F24" s="49">
        <v>13938.19</v>
      </c>
      <c r="G24" s="49">
        <v>13843.16</v>
      </c>
      <c r="H24" s="9"/>
      <c r="I24" s="13"/>
    </row>
    <row r="25" spans="1:9" ht="51.75" customHeight="1">
      <c r="A25" s="43" t="s">
        <v>30</v>
      </c>
      <c r="B25" s="94" t="s">
        <v>31</v>
      </c>
      <c r="C25" s="94"/>
      <c r="D25" s="94"/>
      <c r="E25" s="43"/>
      <c r="F25" s="51">
        <v>4857715822</v>
      </c>
      <c r="G25" s="51">
        <v>577104564</v>
      </c>
      <c r="H25" s="9"/>
      <c r="I25" s="13"/>
    </row>
    <row r="26" spans="1:9" ht="60" customHeight="1">
      <c r="A26" s="47" t="s">
        <v>32</v>
      </c>
      <c r="B26" s="52"/>
      <c r="C26" s="101" t="s">
        <v>33</v>
      </c>
      <c r="D26" s="101"/>
      <c r="E26" s="45"/>
      <c r="F26" s="53">
        <v>2235897567</v>
      </c>
      <c r="G26" s="53">
        <v>552884699</v>
      </c>
      <c r="H26" s="9"/>
      <c r="I26" s="13"/>
    </row>
    <row r="27" spans="1:9" ht="57.75" customHeight="1">
      <c r="A27" s="47" t="s">
        <v>34</v>
      </c>
      <c r="B27" s="52"/>
      <c r="C27" s="95" t="s">
        <v>35</v>
      </c>
      <c r="D27" s="95"/>
      <c r="E27" s="45"/>
      <c r="F27" s="48">
        <v>2621818255</v>
      </c>
      <c r="G27" s="48">
        <v>24219865</v>
      </c>
      <c r="H27" s="9"/>
      <c r="I27" s="13"/>
    </row>
    <row r="28" spans="1:9" ht="40.5" customHeight="1">
      <c r="A28" s="47" t="s">
        <v>36</v>
      </c>
      <c r="B28" s="52"/>
      <c r="C28" s="95" t="s">
        <v>37</v>
      </c>
      <c r="D28" s="95"/>
      <c r="E28" s="47"/>
      <c r="F28" s="54"/>
      <c r="G28" s="54"/>
      <c r="H28" s="9"/>
      <c r="I28" s="13"/>
    </row>
    <row r="29" spans="1:9" ht="52.5" customHeight="1">
      <c r="A29" s="43" t="s">
        <v>38</v>
      </c>
      <c r="B29" s="94" t="s">
        <v>39</v>
      </c>
      <c r="C29" s="94"/>
      <c r="D29" s="94"/>
      <c r="E29" s="55"/>
      <c r="F29" s="56">
        <v>95.03</v>
      </c>
      <c r="G29" s="56">
        <v>23.51</v>
      </c>
      <c r="H29" s="9"/>
      <c r="I29" s="13"/>
    </row>
    <row r="30" spans="1:9" ht="42" customHeight="1">
      <c r="A30" s="43" t="s">
        <v>40</v>
      </c>
      <c r="B30" s="94" t="s">
        <v>51</v>
      </c>
      <c r="C30" s="94"/>
      <c r="D30" s="94"/>
      <c r="E30" s="43"/>
      <c r="F30" s="57"/>
      <c r="G30" s="57"/>
      <c r="H30" s="9"/>
      <c r="I30" s="13"/>
    </row>
    <row r="31" spans="1:9" ht="34.5" customHeight="1">
      <c r="A31" s="45" t="s">
        <v>41</v>
      </c>
      <c r="B31" s="58"/>
      <c r="C31" s="95" t="s">
        <v>42</v>
      </c>
      <c r="D31" s="95"/>
      <c r="E31" s="47"/>
      <c r="F31" s="59">
        <v>13938.19</v>
      </c>
      <c r="G31" s="49">
        <v>13860.62</v>
      </c>
      <c r="H31" s="9"/>
      <c r="I31" s="13"/>
    </row>
    <row r="32" spans="1:9" ht="27" customHeight="1">
      <c r="A32" s="45" t="s">
        <v>43</v>
      </c>
      <c r="B32" s="58"/>
      <c r="C32" s="95" t="s">
        <v>44</v>
      </c>
      <c r="D32" s="95"/>
      <c r="E32" s="47"/>
      <c r="F32" s="49">
        <v>12966.32</v>
      </c>
      <c r="G32" s="49">
        <v>12966.32</v>
      </c>
      <c r="H32" s="9"/>
      <c r="I32" s="13"/>
    </row>
    <row r="33" spans="1:11" ht="38.25" customHeight="1">
      <c r="A33" s="60">
        <v>6</v>
      </c>
      <c r="B33" s="94" t="s">
        <v>45</v>
      </c>
      <c r="C33" s="94"/>
      <c r="D33" s="94"/>
      <c r="E33" s="55"/>
      <c r="F33" s="61"/>
      <c r="G33" s="61"/>
      <c r="I33" s="13"/>
      <c r="J33" s="6" t="s">
        <v>52</v>
      </c>
      <c r="K33" s="6" t="s">
        <v>53</v>
      </c>
    </row>
    <row r="34" spans="1:11" ht="39" customHeight="1">
      <c r="A34" s="62">
        <v>6.1</v>
      </c>
      <c r="B34" s="63"/>
      <c r="C34" s="97" t="s">
        <v>46</v>
      </c>
      <c r="D34" s="97"/>
      <c r="E34" s="47"/>
      <c r="F34" s="49">
        <f>J34+K34</f>
        <v>22266234.41</v>
      </c>
      <c r="G34" s="49">
        <v>22079186.969999999</v>
      </c>
      <c r="I34" s="13"/>
      <c r="J34" s="6">
        <v>792876.01</v>
      </c>
      <c r="K34" s="10">
        <v>21473358.399999999</v>
      </c>
    </row>
    <row r="35" spans="1:11" ht="41.25" customHeight="1">
      <c r="A35" s="62">
        <v>6.2</v>
      </c>
      <c r="B35" s="63"/>
      <c r="C35" s="97" t="s">
        <v>47</v>
      </c>
      <c r="D35" s="97"/>
      <c r="E35" s="47"/>
      <c r="F35" s="48">
        <f>F34*F24</f>
        <v>310351005791.11792</v>
      </c>
      <c r="G35" s="48">
        <v>305645717895.62518</v>
      </c>
      <c r="I35" s="13"/>
      <c r="J35" s="11"/>
      <c r="K35" s="12"/>
    </row>
    <row r="36" spans="1:11" ht="45.75" customHeight="1">
      <c r="A36" s="62">
        <v>6.3</v>
      </c>
      <c r="B36" s="63"/>
      <c r="C36" s="97" t="s">
        <v>48</v>
      </c>
      <c r="D36" s="97"/>
      <c r="E36" s="47"/>
      <c r="F36" s="64">
        <f>F35/F22</f>
        <v>0.93923507350738067</v>
      </c>
      <c r="G36" s="64">
        <v>0.93879661166505102</v>
      </c>
      <c r="I36" s="13"/>
    </row>
    <row r="37" spans="1:11" ht="41.25" customHeight="1">
      <c r="A37" s="41" t="s">
        <v>4</v>
      </c>
      <c r="B37" s="105" t="s">
        <v>49</v>
      </c>
      <c r="C37" s="105"/>
      <c r="D37" s="105"/>
      <c r="E37" s="41"/>
      <c r="F37" s="65"/>
      <c r="G37" s="65"/>
      <c r="I37" s="7"/>
    </row>
    <row r="38" spans="1:11" ht="6.75" customHeight="1">
      <c r="A38" s="66"/>
      <c r="B38" s="67"/>
      <c r="C38" s="67"/>
      <c r="D38" s="67"/>
      <c r="E38" s="66"/>
      <c r="F38" s="68"/>
      <c r="G38" s="68"/>
    </row>
    <row r="39" spans="1:11" ht="17.45" customHeight="1">
      <c r="A39" s="111"/>
      <c r="B39" s="111"/>
      <c r="C39" s="111"/>
      <c r="D39" s="111"/>
      <c r="E39" s="111"/>
      <c r="F39" s="111"/>
      <c r="G39" s="111"/>
    </row>
    <row r="40" spans="1:11" ht="15" customHeight="1">
      <c r="A40" s="66"/>
      <c r="B40" s="67"/>
      <c r="C40" s="67"/>
      <c r="D40" s="67"/>
      <c r="E40" s="66"/>
      <c r="F40" s="68"/>
      <c r="G40" s="68"/>
    </row>
    <row r="41" spans="1:11" ht="15" customHeight="1">
      <c r="A41" s="106" t="s">
        <v>5</v>
      </c>
      <c r="B41" s="106"/>
      <c r="C41" s="106"/>
      <c r="D41" s="69"/>
      <c r="E41" s="69"/>
      <c r="F41" s="107" t="s">
        <v>50</v>
      </c>
      <c r="G41" s="107"/>
    </row>
    <row r="42" spans="1:11" ht="15" customHeight="1">
      <c r="A42" s="108" t="s">
        <v>6</v>
      </c>
      <c r="B42" s="108"/>
      <c r="C42" s="108"/>
      <c r="D42" s="70"/>
      <c r="E42" s="70"/>
      <c r="F42" s="109" t="s">
        <v>7</v>
      </c>
      <c r="G42" s="109"/>
    </row>
    <row r="43" spans="1:11" ht="9.75" customHeight="1">
      <c r="A43" s="71"/>
      <c r="B43" s="71"/>
      <c r="C43" s="71"/>
      <c r="D43" s="70"/>
      <c r="E43" s="70"/>
      <c r="F43" s="70"/>
      <c r="G43" s="70"/>
    </row>
    <row r="44" spans="1:11" ht="9.75" customHeight="1">
      <c r="A44" s="71"/>
      <c r="B44" s="71"/>
      <c r="C44" s="71"/>
      <c r="D44" s="70"/>
      <c r="E44" s="70"/>
      <c r="F44" s="70"/>
      <c r="G44" s="70"/>
    </row>
    <row r="45" spans="1:11" ht="15" customHeight="1">
      <c r="A45" s="71"/>
      <c r="B45" s="71"/>
      <c r="C45" s="71"/>
      <c r="D45" s="70"/>
      <c r="E45" s="70"/>
      <c r="F45" s="70"/>
      <c r="G45" s="70"/>
    </row>
    <row r="46" spans="1:11" ht="18.75">
      <c r="A46" s="71"/>
      <c r="B46" s="71"/>
      <c r="C46" s="71"/>
      <c r="D46" s="72"/>
      <c r="E46" s="72"/>
      <c r="F46" s="73"/>
      <c r="G46" s="72"/>
    </row>
    <row r="47" spans="1:11" ht="18.75">
      <c r="A47" s="71"/>
      <c r="B47" s="71"/>
      <c r="C47" s="71"/>
      <c r="D47" s="72"/>
      <c r="E47" s="72"/>
      <c r="F47" s="73"/>
      <c r="G47" s="72"/>
    </row>
    <row r="48" spans="1:11" ht="18.75">
      <c r="A48" s="71"/>
      <c r="B48" s="71"/>
      <c r="C48" s="71"/>
      <c r="D48" s="72"/>
      <c r="E48" s="72"/>
      <c r="F48" s="73"/>
      <c r="G48" s="72"/>
    </row>
    <row r="49" spans="1:7" ht="18.75">
      <c r="A49" s="71"/>
      <c r="B49" s="71"/>
      <c r="C49" s="71"/>
      <c r="D49" s="72"/>
      <c r="E49" s="72"/>
      <c r="F49" s="73"/>
      <c r="G49" s="72"/>
    </row>
    <row r="50" spans="1:7" ht="18.75">
      <c r="A50" s="71"/>
      <c r="B50" s="71"/>
      <c r="C50" s="71"/>
      <c r="D50" s="72"/>
      <c r="E50" s="72"/>
      <c r="F50" s="73"/>
      <c r="G50" s="72"/>
    </row>
    <row r="51" spans="1:7" ht="18.75">
      <c r="A51" s="71"/>
      <c r="B51" s="71"/>
      <c r="C51" s="71"/>
      <c r="D51" s="72"/>
      <c r="E51" s="72"/>
      <c r="F51" s="73"/>
      <c r="G51" s="72"/>
    </row>
    <row r="52" spans="1:7" ht="18.75">
      <c r="A52" s="71"/>
      <c r="B52" s="71"/>
      <c r="C52" s="71"/>
      <c r="D52" s="72"/>
      <c r="E52" s="72"/>
      <c r="F52" s="73"/>
      <c r="G52" s="72"/>
    </row>
    <row r="53" spans="1:7" ht="18.75">
      <c r="A53" s="71"/>
      <c r="B53" s="71"/>
      <c r="C53" s="71"/>
      <c r="D53" s="72"/>
      <c r="E53" s="72"/>
      <c r="F53" s="73"/>
      <c r="G53" s="72"/>
    </row>
    <row r="54" spans="1:7" ht="18.75">
      <c r="A54" s="71"/>
      <c r="B54" s="71"/>
      <c r="C54" s="71"/>
      <c r="D54" s="72"/>
      <c r="E54" s="72"/>
      <c r="F54" s="73"/>
      <c r="G54" s="72"/>
    </row>
    <row r="55" spans="1:7" ht="18.75">
      <c r="A55" s="74"/>
      <c r="B55" s="74"/>
      <c r="C55" s="74"/>
      <c r="D55" s="75"/>
      <c r="E55" s="75"/>
      <c r="F55" s="76"/>
      <c r="G55" s="77"/>
    </row>
    <row r="56" spans="1:7" ht="18.75">
      <c r="A56" s="74"/>
      <c r="B56" s="74"/>
      <c r="C56" s="74"/>
      <c r="D56" s="78"/>
      <c r="E56" s="78"/>
      <c r="F56" s="76"/>
      <c r="G56" s="79"/>
    </row>
    <row r="57" spans="1:7" ht="18.75">
      <c r="A57" s="110" t="s">
        <v>58</v>
      </c>
      <c r="B57" s="110"/>
      <c r="C57" s="110"/>
      <c r="D57" s="78"/>
      <c r="E57" s="78"/>
      <c r="F57" s="110" t="s">
        <v>8</v>
      </c>
      <c r="G57" s="110"/>
    </row>
    <row r="58" spans="1:7" ht="15.75" customHeight="1">
      <c r="A58" s="80" t="s">
        <v>59</v>
      </c>
      <c r="B58" s="81"/>
      <c r="C58" s="82"/>
      <c r="D58" s="83"/>
      <c r="E58" s="78"/>
      <c r="F58" s="100"/>
      <c r="G58" s="100"/>
    </row>
    <row r="59" spans="1:7" ht="18.75" customHeight="1">
      <c r="A59" s="84" t="s">
        <v>55</v>
      </c>
      <c r="B59" s="85"/>
      <c r="C59" s="85"/>
      <c r="D59" s="84"/>
      <c r="E59" s="84"/>
      <c r="F59" s="104"/>
      <c r="G59" s="104"/>
    </row>
  </sheetData>
  <mergeCells count="40">
    <mergeCell ref="F59:G59"/>
    <mergeCell ref="B37:D37"/>
    <mergeCell ref="A41:C41"/>
    <mergeCell ref="F41:G41"/>
    <mergeCell ref="A42:C42"/>
    <mergeCell ref="F42:G42"/>
    <mergeCell ref="A57:C57"/>
    <mergeCell ref="F57:G57"/>
    <mergeCell ref="A39:G39"/>
    <mergeCell ref="B33:D33"/>
    <mergeCell ref="C34:D34"/>
    <mergeCell ref="A14:A15"/>
    <mergeCell ref="E14:E15"/>
    <mergeCell ref="F58:G58"/>
    <mergeCell ref="C36:D36"/>
    <mergeCell ref="C27:D27"/>
    <mergeCell ref="C28:D28"/>
    <mergeCell ref="B29:D29"/>
    <mergeCell ref="C35:D35"/>
    <mergeCell ref="C26:D26"/>
    <mergeCell ref="B14:D14"/>
    <mergeCell ref="B17:D17"/>
    <mergeCell ref="C18:D18"/>
    <mergeCell ref="C19:D19"/>
    <mergeCell ref="C20:D20"/>
    <mergeCell ref="B16:D16"/>
    <mergeCell ref="B30:D30"/>
    <mergeCell ref="C31:D31"/>
    <mergeCell ref="C32:D32"/>
    <mergeCell ref="D8:F8"/>
    <mergeCell ref="B21:D21"/>
    <mergeCell ref="C22:D22"/>
    <mergeCell ref="C23:D23"/>
    <mergeCell ref="C24:D24"/>
    <mergeCell ref="B25:D25"/>
    <mergeCell ref="A1:G1"/>
    <mergeCell ref="A2:G2"/>
    <mergeCell ref="A4:G4"/>
    <mergeCell ref="D6:G6"/>
    <mergeCell ref="D7:G7"/>
  </mergeCells>
  <printOptions horizontalCentered="1"/>
  <pageMargins left="0.59055118110236227" right="0.59055118110236227" top="0.59055118110236227" bottom="0.59055118110236227" header="0.31496062992125984" footer="0.31496062992125984"/>
  <pageSetup paperSize="9" scale="44" orientation="portrait" r:id="rId1"/>
  <headerFooter alignWithMargins="0">
    <oddHeader>&amp;L&amp;"Arial"&amp;9&amp;K317100PUBLIC&amp;1#</oddHeader>
  </headerFooter>
  <drawing r:id="rId2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package/services/digital-signature/xml-signature/9b3a0a81dccf4f3baee5752ae9dbf11a.psdsxs" Id="Re951b3ea9a924f56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z+bQ1c8DhiUcz59Chjyh7saUVJQ5WWlMlwK8+ulHBz4=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A/W6o1xdMglbs/atIhJCgdEwZvFgBx79SUw8hTxdrZw=</DigestValue>
    </Reference>
  </SignedInfo>
  <SignatureValue>PXPpRISSr1OJ4A76p9HMr2tvxp5ipO/X17GExTYImgrVsd3n0YedhUZnvfgFPUCp1YqgVehyE8pf
6RaAumFQ2Q72sQjAYHWPpYf6FcjeueHRwKVlUd0nleRAP3JNpX8SqbM1b4xP9DKSXFMMDrEK/JDm
YWQvlNoLJbLnmiR76pd8rnvVAl0tkQzdozjO89YE41FZJAts5GOsK+5d5mdrwBPrX4HHd5PshOvm
+BLVavbGUoa59GdCf1dflwRVOIOL/Qu3/2zHJpogSZkccaQjA7+7d4zC2zgA7mnti59MSM51XHOl
ChSjAi/gjZtPEA8mdVwwedXbaCoGfOtA/DkDkw==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APL8YGyf5CzBV49B1EXxRR6G42iDXj/zddEoULmhylU=</DigestValue>
      </Reference>
      <Reference URI="/xl/calcChain.xml?ContentType=application/vnd.openxmlformats-officedocument.spreadsheetml.calcChain+xml">
        <DigestMethod Algorithm="http://www.w3.org/2001/04/xmlenc#sha256"/>
        <DigestValue>Xb5zixQGxSWIHYbKNhZEHOl2m8LRxhdRboa9d2xO3/8=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mk5glq/wgXMT4Ixq5YT4sQkH443xW/c9d1yC56mSfp4=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HheCtSa4V3daH3dutG5J9rAdiwMnHyopeg0Q/gY3FIs=</DigestValue>
      </Reference>
      <Reference URI="/xl/media/image1.png?ContentType=image/png">
        <DigestMethod Algorithm="http://www.w3.org/2001/04/xmlenc#sha256"/>
        <DigestValue>nm7L/P9WE9GNscuDnBKAar5SNauglawjFq/j/r/Q3Y0=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Q8zyv6DUwT70JJoZR2F06ihpKNpK5gw3sS5zzJfkv0A=</DigestValue>
      </Reference>
      <Reference URI="/xl/sharedStrings.xml?ContentType=application/vnd.openxmlformats-officedocument.spreadsheetml.sharedStrings+xml">
        <DigestMethod Algorithm="http://www.w3.org/2001/04/xmlenc#sha256"/>
        <DigestValue>f+25W4bV25urcZWkGwCB7qE2xgUH/+mpmAROLBj8GaE=</DigestValue>
      </Reference>
      <Reference URI="/xl/styles.xml?ContentType=application/vnd.openxmlformats-officedocument.spreadsheetml.styles+xml">
        <DigestMethod Algorithm="http://www.w3.org/2001/04/xmlenc#sha256"/>
        <DigestValue>ITeSlaAR/R5GehWxeelAPf7pkKCyZoITzfeSoLt/Yuw=</DigestValue>
      </Reference>
      <Reference URI="/xl/theme/theme1.xml?ContentType=application/vnd.openxmlformats-officedocument.theme+xml">
        <DigestMethod Algorithm="http://www.w3.org/2001/04/xmlenc#sha256"/>
        <DigestValue>61zbtX1AjYjOpp67CFt6sVFeGZR+5h3Zdg04OIMCnG0=</DigestValue>
      </Reference>
      <Reference URI="/xl/workbook.xml?ContentType=application/vnd.openxmlformats-officedocument.spreadsheetml.sheet.main+xml">
        <DigestMethod Algorithm="http://www.w3.org/2001/04/xmlenc#sha256"/>
        <DigestValue>Y8XGro9vUv+SWToNia9VMGLrV6f95BJLhRh3zbQtiDg=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Rk7GinzfChQ/eFfPy09+jKL2Q0QP3hWcjFPgGKDPgX0=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2026-08-18T04:35:39Z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2026-08-18T04:35:39Z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Nguyen, Thoa</dc:creator>
  <cp:lastModifiedBy>Phan Thi Quynh Lan</cp:lastModifiedBy>
  <cp:lastPrinted>2026-03-17T03:40:20Z</cp:lastPrinted>
  <dcterms:created xsi:type="dcterms:W3CDTF">2019-09-12T07:24:11Z</dcterms:created>
  <dcterms:modified xsi:type="dcterms:W3CDTF">2026-08-18T04:12:32Z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1538396@zone1.scb.net</vt:lpwstr>
  </property>
  <property fmtid="{D5CDD505-2E9C-101B-9397-08002B2CF9AE}" pid="5" name="MSIP_Label_ebbfc019-7f88-4fb6-96d6-94ffadd4b772_SetDate">
    <vt:lpwstr>2021-05-05T10:32:14.2894035Z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0f5a2d76-ba5d-46a0-ad25-d5e15a0707a0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