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KY SO GUI KHACH HANG\MAFF\BAO CAO TUAN\"/>
    </mc:Choice>
  </mc:AlternateContent>
  <bookViews>
    <workbookView showHorizontalScroll="0" showVerticalScroll="0" showSheetTabs="0" xWindow="0" yWindow="0" windowWidth="24000" windowHeight="720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H15" i="2" l="1"/>
  <c r="F34" i="2" l="1"/>
  <c r="F35" i="2" s="1"/>
  <c r="F36" i="2" s="1"/>
  <c r="F15" i="2" l="1"/>
  <c r="D11" i="2" s="1"/>
  <c r="D10" i="2" l="1"/>
  <c r="D9" i="2"/>
  <c r="D12" i="2"/>
</calcChain>
</file>

<file path=xl/sharedStrings.xml><?xml version="1.0" encoding="utf-8"?>
<sst xmlns="http://schemas.openxmlformats.org/spreadsheetml/2006/main" count="79" uniqueCount="66">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</sst>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4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39" fontId="26" fillId="2" borderId="1" xfId="11" applyNumberFormat="1" applyFont="1" applyFill="1" applyBorder="1" applyAlignment="1">
      <alignment horizontal="right" vertical="center" wrapText="1"/>
    </xf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4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J24" sqref="J24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46.425781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62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63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4 tháng 3 năm 2025 tới ngày 10 tháng 3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4/3/2025 to 10/3/2025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"&amp;MONTH(F15)&amp;" năm "&amp;YEAR(F15)</f>
        <v>Ngày 11 tháng 3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45727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1" t="s">
        <v>59</v>
      </c>
      <c r="G14" s="82" t="s">
        <v>59</v>
      </c>
    </row>
    <row r="15" spans="1:8" ht="20.25" customHeight="1">
      <c r="A15" s="99"/>
      <c r="B15" s="83"/>
      <c r="C15" s="84"/>
      <c r="D15" s="85"/>
      <c r="E15" s="99"/>
      <c r="F15" s="86">
        <f>G15+7</f>
        <v>45726</v>
      </c>
      <c r="G15" s="87">
        <v>45719</v>
      </c>
      <c r="H15" s="70">
        <f>G15+1</f>
        <v>45720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8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8" ht="20.25" customHeight="1">
      <c r="A18" s="28" t="s">
        <v>22</v>
      </c>
      <c r="B18" s="62"/>
      <c r="C18" s="102" t="s">
        <v>23</v>
      </c>
      <c r="D18" s="102"/>
      <c r="E18" s="29"/>
      <c r="F18" s="30">
        <v>399380377378</v>
      </c>
      <c r="G18" s="30">
        <v>399811611746</v>
      </c>
      <c r="H18" s="73"/>
    </row>
    <row r="19" spans="1:8" ht="35.1" customHeight="1">
      <c r="A19" s="28" t="s">
        <v>24</v>
      </c>
      <c r="B19" s="62"/>
      <c r="C19" s="102" t="s">
        <v>25</v>
      </c>
      <c r="D19" s="102"/>
      <c r="E19" s="29"/>
      <c r="F19" s="30" t="s">
        <v>65</v>
      </c>
      <c r="G19" s="30" t="s">
        <v>65</v>
      </c>
      <c r="H19" s="73"/>
    </row>
    <row r="20" spans="1:8" ht="20.25" customHeight="1">
      <c r="A20" s="28" t="s">
        <v>26</v>
      </c>
      <c r="B20" s="62"/>
      <c r="C20" s="102" t="s">
        <v>27</v>
      </c>
      <c r="D20" s="102"/>
      <c r="E20" s="29"/>
      <c r="F20" s="31">
        <v>12563.38</v>
      </c>
      <c r="G20" s="31">
        <v>12577.66</v>
      </c>
      <c r="H20" s="73"/>
    </row>
    <row r="21" spans="1:8" ht="38.450000000000003" customHeight="1">
      <c r="A21" s="26" t="s">
        <v>28</v>
      </c>
      <c r="B21" s="96" t="s">
        <v>29</v>
      </c>
      <c r="C21" s="96"/>
      <c r="D21" s="96"/>
      <c r="E21" s="26"/>
      <c r="F21" s="32" t="s">
        <v>65</v>
      </c>
      <c r="G21" s="32" t="s">
        <v>65</v>
      </c>
      <c r="H21" s="73"/>
    </row>
    <row r="22" spans="1:8" ht="20.25" customHeight="1">
      <c r="A22" s="28" t="s">
        <v>30</v>
      </c>
      <c r="B22" s="62"/>
      <c r="C22" s="101" t="s">
        <v>23</v>
      </c>
      <c r="D22" s="101"/>
      <c r="E22" s="29"/>
      <c r="F22" s="30">
        <v>400029140301</v>
      </c>
      <c r="G22" s="30">
        <v>399380377378</v>
      </c>
      <c r="H22" s="73"/>
    </row>
    <row r="23" spans="1:8" ht="39.950000000000003" customHeight="1">
      <c r="A23" s="28" t="s">
        <v>31</v>
      </c>
      <c r="B23" s="62"/>
      <c r="C23" s="101" t="s">
        <v>25</v>
      </c>
      <c r="D23" s="101"/>
      <c r="E23" s="29"/>
      <c r="F23" s="30" t="s">
        <v>65</v>
      </c>
      <c r="G23" s="30" t="s">
        <v>65</v>
      </c>
      <c r="H23" s="73"/>
    </row>
    <row r="24" spans="1:8" ht="20.25" customHeight="1">
      <c r="A24" s="28" t="s">
        <v>32</v>
      </c>
      <c r="B24" s="62"/>
      <c r="C24" s="101" t="s">
        <v>27</v>
      </c>
      <c r="D24" s="101"/>
      <c r="E24" s="29"/>
      <c r="F24" s="31">
        <v>12582.93</v>
      </c>
      <c r="G24" s="31">
        <v>12563.38</v>
      </c>
      <c r="H24" s="73"/>
    </row>
    <row r="25" spans="1:8" ht="38.450000000000003" customHeight="1">
      <c r="A25" s="26" t="s">
        <v>33</v>
      </c>
      <c r="B25" s="96" t="s">
        <v>34</v>
      </c>
      <c r="C25" s="96"/>
      <c r="D25" s="96"/>
      <c r="E25" s="26"/>
      <c r="F25" s="33">
        <v>648762923</v>
      </c>
      <c r="G25" s="33">
        <v>-431234368</v>
      </c>
      <c r="H25" s="73"/>
    </row>
    <row r="26" spans="1:8" ht="39" customHeight="1">
      <c r="A26" s="29" t="s">
        <v>35</v>
      </c>
      <c r="B26" s="63"/>
      <c r="C26" s="102" t="s">
        <v>36</v>
      </c>
      <c r="D26" s="102"/>
      <c r="E26" s="28"/>
      <c r="F26" s="57">
        <v>621545700</v>
      </c>
      <c r="G26" s="57">
        <v>-453874934</v>
      </c>
      <c r="H26" s="73"/>
    </row>
    <row r="27" spans="1:8" ht="48.75" customHeight="1">
      <c r="A27" s="29" t="s">
        <v>37</v>
      </c>
      <c r="B27" s="63"/>
      <c r="C27" s="101" t="s">
        <v>38</v>
      </c>
      <c r="D27" s="101"/>
      <c r="E27" s="28"/>
      <c r="F27" s="30">
        <v>27217223</v>
      </c>
      <c r="G27" s="30">
        <v>22640566</v>
      </c>
      <c r="H27" s="73"/>
    </row>
    <row r="28" spans="1:8" ht="35.450000000000003" customHeight="1">
      <c r="A28" s="29" t="s">
        <v>39</v>
      </c>
      <c r="B28" s="63"/>
      <c r="C28" s="101" t="s">
        <v>40</v>
      </c>
      <c r="D28" s="101"/>
      <c r="E28" s="29"/>
      <c r="F28" s="34" t="s">
        <v>65</v>
      </c>
      <c r="G28" s="34" t="s">
        <v>65</v>
      </c>
      <c r="H28" s="73"/>
    </row>
    <row r="29" spans="1:8" ht="52.5" customHeight="1">
      <c r="A29" s="26" t="s">
        <v>41</v>
      </c>
      <c r="B29" s="96" t="s">
        <v>42</v>
      </c>
      <c r="C29" s="96"/>
      <c r="D29" s="96"/>
      <c r="E29" s="35"/>
      <c r="F29" s="78">
        <v>19.55</v>
      </c>
      <c r="G29" s="71">
        <v>-14.28</v>
      </c>
      <c r="H29" s="73"/>
    </row>
    <row r="30" spans="1:8" ht="34.5" customHeight="1">
      <c r="A30" s="26" t="s">
        <v>43</v>
      </c>
      <c r="B30" s="96" t="s">
        <v>56</v>
      </c>
      <c r="C30" s="96"/>
      <c r="D30" s="96"/>
      <c r="E30" s="26"/>
      <c r="F30" s="36" t="s">
        <v>65</v>
      </c>
      <c r="G30" s="36" t="s">
        <v>65</v>
      </c>
      <c r="H30" s="73"/>
    </row>
    <row r="31" spans="1:8" ht="18" customHeight="1">
      <c r="A31" s="28" t="s">
        <v>44</v>
      </c>
      <c r="B31" s="64"/>
      <c r="C31" s="101" t="s">
        <v>45</v>
      </c>
      <c r="D31" s="101"/>
      <c r="E31" s="29"/>
      <c r="F31" s="79">
        <v>12611.83</v>
      </c>
      <c r="G31" s="31">
        <v>12611.83</v>
      </c>
      <c r="H31" s="73"/>
    </row>
    <row r="32" spans="1:8" ht="19.5" customHeight="1">
      <c r="A32" s="28" t="s">
        <v>46</v>
      </c>
      <c r="B32" s="64"/>
      <c r="C32" s="101" t="s">
        <v>47</v>
      </c>
      <c r="D32" s="101"/>
      <c r="E32" s="29"/>
      <c r="F32" s="31">
        <v>11829.82</v>
      </c>
      <c r="G32" s="31">
        <v>11818.49</v>
      </c>
      <c r="H32" s="73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30420247.169999998</v>
      </c>
      <c r="G34" s="31">
        <v>30420247.169999998</v>
      </c>
      <c r="J34" s="66">
        <v>1835254.31</v>
      </c>
      <c r="K34" s="74">
        <v>28584992.859999999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382775840722.80811</v>
      </c>
      <c r="G35" s="30">
        <v>382181124890.63452</v>
      </c>
      <c r="J35" s="76"/>
      <c r="K35" s="77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0.95686989311526227</v>
      </c>
      <c r="G36" s="40">
        <v>0.95693515890720149</v>
      </c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80"/>
      <c r="B47" s="80"/>
      <c r="C47" s="80"/>
      <c r="D47" s="45"/>
      <c r="E47" s="45"/>
      <c r="F47" s="46"/>
      <c r="G47" s="45"/>
    </row>
    <row r="48" spans="1:11" ht="15.75">
      <c r="A48" s="80"/>
      <c r="B48" s="80"/>
      <c r="C48" s="80"/>
      <c r="D48" s="45"/>
      <c r="E48" s="45"/>
      <c r="F48" s="46"/>
      <c r="G48" s="45"/>
    </row>
    <row r="49" spans="1:7" ht="15.75">
      <c r="A49" s="80"/>
      <c r="B49" s="80"/>
      <c r="C49" s="80"/>
      <c r="D49" s="45"/>
      <c r="E49" s="45"/>
      <c r="F49" s="46"/>
      <c r="G49" s="45"/>
    </row>
    <row r="50" spans="1:7" ht="15.75">
      <c r="A50" s="80"/>
      <c r="B50" s="80"/>
      <c r="C50" s="80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5"/>
      <c r="B52" s="75"/>
      <c r="C52" s="75"/>
      <c r="D52" s="45"/>
      <c r="E52" s="45"/>
      <c r="F52" s="46"/>
      <c r="G52" s="45"/>
    </row>
    <row r="53" spans="1:7" ht="15.75">
      <c r="A53" s="75"/>
      <c r="B53" s="75"/>
      <c r="C53" s="75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64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2" t="s">
        <v>60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61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5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b18a44ed65d84646a574457001bdd49d.psdsxs" Id="R62d9217d4646472f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M+Qxi4Y4bVWhhcfuvpi+E5uoiiyMCjKGpjm3wkF8T/g=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UvzwOaUeK5vmnSh5FGDS5e/cRTArU0EnyhIxcoEEy/c=</DigestValue>
    </Reference>
  </SignedInfo>
  <SignatureValue>I+72o7yEb26aCYoTnf7GiwDxdqSp5PAFIxRr3rcKLipHv2ymPCNw8ywqdo0oYNQous2ZayMbnNan
RCe0z6E/lnINj849rNJOa7AZKMUmMgdF3neY7APkwlcGWqo4UHrZzQTEirXJTFnc5rTdtZapdzqO
U2UA94tx6Did1DS0bspzUzjSVKf71p7dYreKE1KnI7t0uVyfrGhgqyZ1y1Mc7DrWx+z3aKDeDAbC
5EeIkJb7SjbZI7bhd6Un8n5FIoIB7mWrhvz8kkdJO8ynBQu/Csbz/fK0tHqoAa4F+QchFc8Gn59b
PgP+K8XFp/PfuFb1biaTJ3wxK/XyOwdJOVujag==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hsTtPAU/0uVesOgtNW/emlXykFbGGji+ol9D82Wn1mI=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US38MW0qHuf5gjhQtJCYduyIwCAt+XnfQ6P0vaOUo0o=</DigestValue>
      </Reference>
      <Reference URI="/xl/sharedStrings.xml?ContentType=application/vnd.openxmlformats-officedocument.spreadsheetml.sharedStrings+xml">
        <DigestMethod Algorithm="http://www.w3.org/2001/04/xmlenc#sha256"/>
        <DigestValue>SQm4Tm58M+jBAfqCaeLgJMwEgJIthXmqkLIPcqO26HU=</DigestValue>
      </Reference>
      <Reference URI="/xl/styles.xml?ContentType=application/vnd.openxmlformats-officedocument.spreadsheetml.styles+xml">
        <DigestMethod Algorithm="http://www.w3.org/2001/04/xmlenc#sha256"/>
        <DigestValue>kKJkmU5w/6DV9nMbJd+soXFFSfghg0hI/HxxMxZb5Bk=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eHjApL9U49tvV5aDT0vLe17QdHEaUpLgWfgynPsxBhM=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7sZLdzZ1HVp2lw32sWsceTg7bLAkv1yhRrGlKxyc9qM=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2025-03-11T08:08:50Z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2025-03-11T08:08:50Z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2025-02-18T07:37:36Z</cp:lastPrinted>
  <dcterms:created xsi:type="dcterms:W3CDTF">2019-09-12T07:24:11Z</dcterms:created>
  <dcterms:modified xsi:type="dcterms:W3CDTF">2025-03-11T04:50:05Z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