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310" windowHeight="10035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5" i="2" l="1"/>
  <c r="F34" i="2"/>
  <c r="F20" i="2" l="1"/>
  <c r="F18" i="2"/>
  <c r="H15" i="2" l="1"/>
  <c r="F36" i="2" l="1"/>
  <c r="F15" i="2" l="1"/>
  <c r="D11" i="2" l="1"/>
  <c r="D12" i="2"/>
  <c r="D10" i="2"/>
  <c r="D9" i="2"/>
</calcChain>
</file>

<file path=xl/sharedStrings.xml><?xml version="1.0" encoding="utf-8"?>
<sst xmlns="http://schemas.openxmlformats.org/spreadsheetml/2006/main" count="77" uniqueCount="66">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</sst>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zoomScale="55" zoomScaleNormal="60" zoomScaleSheetLayoutView="55" workbookViewId="0">
      <selection activeCell="B25" sqref="B25:D25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62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63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8 tháng 4 năm 2025 tới ngày 14 tháng 4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8/4/2025 to 14/4/2025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15 tháng 4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45762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1" t="s">
        <v>59</v>
      </c>
      <c r="G14" s="82" t="s">
        <v>59</v>
      </c>
    </row>
    <row r="15" spans="1:8" ht="20.25" customHeight="1">
      <c r="A15" s="101"/>
      <c r="B15" s="83"/>
      <c r="C15" s="84"/>
      <c r="D15" s="85"/>
      <c r="E15" s="101"/>
      <c r="F15" s="86">
        <f>G15+7</f>
        <v>45761</v>
      </c>
      <c r="G15" s="87">
        <v>45754</v>
      </c>
      <c r="H15" s="70">
        <f>G15+1</f>
        <v>45755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3" t="s">
        <v>23</v>
      </c>
      <c r="D18" s="103"/>
      <c r="E18" s="29"/>
      <c r="F18" s="30">
        <f>G22</f>
        <v>404108072609</v>
      </c>
      <c r="G18" s="30">
        <v>403123770547</v>
      </c>
      <c r="H18" s="73"/>
    </row>
    <row r="19" spans="1:8" ht="35.1" customHeight="1">
      <c r="A19" s="28" t="s">
        <v>24</v>
      </c>
      <c r="B19" s="62"/>
      <c r="C19" s="103" t="s">
        <v>25</v>
      </c>
      <c r="D19" s="103"/>
      <c r="E19" s="29"/>
      <c r="F19" s="30" t="s">
        <v>65</v>
      </c>
      <c r="G19" s="30" t="s">
        <v>65</v>
      </c>
      <c r="H19" s="73"/>
    </row>
    <row r="20" spans="1:8" ht="20.25" customHeight="1">
      <c r="A20" s="28" t="s">
        <v>26</v>
      </c>
      <c r="B20" s="62"/>
      <c r="C20" s="103" t="s">
        <v>27</v>
      </c>
      <c r="D20" s="103"/>
      <c r="E20" s="29"/>
      <c r="F20" s="31">
        <f>G24</f>
        <v>12715.85</v>
      </c>
      <c r="G20" s="31">
        <v>12686.19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 t="s">
        <v>65</v>
      </c>
      <c r="G21" s="32" t="s">
        <v>65</v>
      </c>
      <c r="H21" s="73"/>
    </row>
    <row r="22" spans="1:8" ht="20.25" customHeight="1">
      <c r="A22" s="28" t="s">
        <v>30</v>
      </c>
      <c r="B22" s="62"/>
      <c r="C22" s="97" t="s">
        <v>23</v>
      </c>
      <c r="D22" s="97"/>
      <c r="E22" s="29"/>
      <c r="F22" s="30">
        <v>403669354939</v>
      </c>
      <c r="G22" s="30">
        <v>404108072609</v>
      </c>
      <c r="H22" s="73"/>
    </row>
    <row r="23" spans="1:8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 t="s">
        <v>65</v>
      </c>
      <c r="H23" s="73"/>
    </row>
    <row r="24" spans="1:8" ht="20.25" customHeight="1">
      <c r="A24" s="28" t="s">
        <v>32</v>
      </c>
      <c r="B24" s="62"/>
      <c r="C24" s="97" t="s">
        <v>27</v>
      </c>
      <c r="D24" s="97"/>
      <c r="E24" s="29"/>
      <c r="F24" s="31">
        <v>12701.48</v>
      </c>
      <c r="G24" s="31">
        <v>12715.85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-438717670</v>
      </c>
      <c r="G25" s="33">
        <v>984302062</v>
      </c>
      <c r="H25" s="73"/>
    </row>
    <row r="26" spans="1:8" ht="39" customHeight="1">
      <c r="A26" s="29" t="s">
        <v>35</v>
      </c>
      <c r="B26" s="63"/>
      <c r="C26" s="103" t="s">
        <v>36</v>
      </c>
      <c r="D26" s="103"/>
      <c r="E26" s="28"/>
      <c r="F26" s="57">
        <v>-456747150</v>
      </c>
      <c r="G26" s="57">
        <v>942872455</v>
      </c>
      <c r="H26" s="73"/>
    </row>
    <row r="27" spans="1:8" ht="48.75" customHeight="1">
      <c r="A27" s="29" t="s">
        <v>37</v>
      </c>
      <c r="B27" s="63"/>
      <c r="C27" s="97" t="s">
        <v>38</v>
      </c>
      <c r="D27" s="97"/>
      <c r="E27" s="28"/>
      <c r="F27" s="30">
        <v>18029480</v>
      </c>
      <c r="G27" s="30">
        <v>41429607</v>
      </c>
      <c r="H27" s="73"/>
    </row>
    <row r="28" spans="1:8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 t="s">
        <v>65</v>
      </c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-14.37</v>
      </c>
      <c r="G29" s="71">
        <v>29.66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 t="s">
        <v>65</v>
      </c>
      <c r="G30" s="36" t="s">
        <v>65</v>
      </c>
      <c r="H30" s="73"/>
    </row>
    <row r="31" spans="1:8" ht="18" customHeight="1">
      <c r="A31" s="28" t="s">
        <v>44</v>
      </c>
      <c r="B31" s="64"/>
      <c r="C31" s="97" t="s">
        <v>45</v>
      </c>
      <c r="D31" s="97"/>
      <c r="E31" s="29"/>
      <c r="F31" s="79">
        <v>12730.64</v>
      </c>
      <c r="G31" s="31">
        <v>12715.85</v>
      </c>
      <c r="H31" s="73"/>
    </row>
    <row r="32" spans="1:8" ht="19.5" customHeight="1">
      <c r="A32" s="28" t="s">
        <v>46</v>
      </c>
      <c r="B32" s="64"/>
      <c r="C32" s="97" t="s">
        <v>47</v>
      </c>
      <c r="D32" s="97"/>
      <c r="E32" s="29"/>
      <c r="F32" s="31">
        <v>11900.57</v>
      </c>
      <c r="G32" s="31">
        <v>11844.97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30420247.169999998</v>
      </c>
      <c r="G34" s="31">
        <v>30420247.169999998</v>
      </c>
      <c r="J34" s="66">
        <v>1835254.31</v>
      </c>
      <c r="K34" s="74">
        <v>28584992.859999999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386382161024.81158</v>
      </c>
      <c r="G35" s="30">
        <v>386819299976.64447</v>
      </c>
      <c r="J35" s="76"/>
      <c r="K35" s="77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0.95717486675003915</v>
      </c>
      <c r="G36" s="40">
        <v>0.95721745294337757</v>
      </c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64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2" t="s">
        <v>60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61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07a1dfa1508f4b94a24c40aaf88dacab.psdsxs" Id="Rbbc90956dfac482f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L4bNYO8EgyIVLBJVonJdRU+8wQNXagVvgUOHinp9IKI=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zaYUxcyk9VHWDZ7DzptGAW/vV2PstdDMPHJUiJYXtUc=</DigestValue>
    </Reference>
  </SignedInfo>
  <SignatureValue>HprHq/H9oYIHOuOvf+59liLSulemOzcSY/MsI9oWA5nmYCc163OvCgMULEY2ymHaGjpM2Hxbnz5l
YwrbIiNEMCevaAsVDNsaNv2kY3OujjmEEtpXxhcuyEyK9Qnwhge46iqegYkEHVEg9Nl7Ab0WLK0d
Bjbc+39uOJ3cvXBGudOdCZIk+jeZyD+jOQ8oOHJBQbUxHCX0HID1M3EXbk565pVOaVn87lWE5GGu
i8b+8VwA8fPA/t/5dDzRqW7HKMI8qr294nYDr0xpS6xE0GL4zq4eh2PCcq3RpSGPFfi6WBe1MWY0
OxQfA0YgEi7PGVbP2Wfkv1yMcYapwB/tuMgJsg==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kx6T8lELW5lVefarC04rCSa526gV5HATbQwxwK8dsuE=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GMFc/cFe8xKEgPbpRnPIFe1TgtUpZaZz2RZ2uf7cRTA=</DigestValue>
      </Reference>
      <Reference URI="/xl/sharedStrings.xml?ContentType=application/vnd.openxmlformats-officedocument.spreadsheetml.sharedStrings+xml">
        <DigestMethod Algorithm="http://www.w3.org/2001/04/xmlenc#sha256"/>
        <DigestValue>BhaRgn7swRhxSGMlGXzvHkAKs44Ae8N35/Ak5RPY3Wc=</DigestValue>
      </Reference>
      <Reference URI="/xl/styles.xml?ContentType=application/vnd.openxmlformats-officedocument.spreadsheetml.styles+xml">
        <DigestMethod Algorithm="http://www.w3.org/2001/04/xmlenc#sha256"/>
        <DigestValue>t3+ZFxVpOwLO0zKXGQnuosqyDa0hGbqjSlpQ+uUYgtA=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fi8Y4tkBHOedkLgJU+xSvwz47y/gcFLSGgrd7n/MQ+w=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qA32OC9AOsGtY3u1JkiSnY5uGK+DeIY8gitJxvUK2G0=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2025-04-15T08:11:48Z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2025-04-15T08:11:48Z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2025-04-15T03:28:11Z</cp:lastPrinted>
  <dcterms:created xsi:type="dcterms:W3CDTF">2019-09-12T07:24:11Z</dcterms:created>
  <dcterms:modified xsi:type="dcterms:W3CDTF">2025-04-15T03:28:12Z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