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5975" windowHeight="4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I19" i="2" l="1"/>
  <c r="I20" i="2"/>
  <c r="I21" i="2"/>
  <c r="I22" i="2"/>
  <c r="I23" i="2"/>
  <c r="I24" i="2"/>
  <c r="I25" i="2"/>
  <c r="I26" i="2"/>
  <c r="I27" i="2"/>
  <c r="I28" i="2"/>
  <c r="I29" i="2"/>
  <c r="I18" i="2"/>
  <c r="F34" i="2" l="1"/>
  <c r="F35" i="2" l="1"/>
  <c r="F36" i="2" l="1"/>
  <c r="H15" i="2" l="1"/>
  <c r="D9" i="2" s="1"/>
  <c r="F15" i="2"/>
  <c r="D11" i="2" s="1"/>
  <c r="D10" i="2" l="1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<sst xmlns="http://schemas.openxmlformats.org/spreadsheetml/2006/main" count="69" uniqueCount="65">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</sst>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59"/>
  <sheetViews>
    <sheetView showGridLines="0" tabSelected="1" view="pageBreakPreview" topLeftCell="A7" zoomScale="60" zoomScaleNormal="60" workbookViewId="0">
      <selection activeCell="P17" sqref="P17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22 tháng 7 năm 2025 tới ngày 28 tháng 7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22/7/2025 to 28/7/2025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29 tháng 7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45867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45866</v>
      </c>
      <c r="G15" s="86">
        <v>45859</v>
      </c>
      <c r="H15" s="70">
        <f>G15+1</f>
        <v>45860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411376325309</v>
      </c>
      <c r="G18" s="30">
        <v>410809198862</v>
      </c>
      <c r="H18" s="72">
        <v>410809198862</v>
      </c>
      <c r="I18" s="87">
        <f>H18-G18</f>
        <v>0</v>
      </c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>
        <f t="shared" ref="I19:I29" si="0">H19-G19</f>
        <v>0</v>
      </c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12916.97</v>
      </c>
      <c r="G20" s="31">
        <v>12932.42</v>
      </c>
      <c r="H20" s="72">
        <v>12932.42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412600056193</v>
      </c>
      <c r="G22" s="30">
        <v>411376325309</v>
      </c>
      <c r="H22" s="72">
        <v>411376325309</v>
      </c>
      <c r="I22" s="87">
        <f t="shared" si="0"/>
        <v>0</v>
      </c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12956.87</v>
      </c>
      <c r="G24" s="31">
        <v>12916.97</v>
      </c>
      <c r="H24" s="72">
        <v>12916.97</v>
      </c>
      <c r="I24" s="87">
        <f t="shared" si="0"/>
        <v>0</v>
      </c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1223730884</v>
      </c>
      <c r="G25" s="33">
        <v>567126447</v>
      </c>
      <c r="H25" s="72">
        <v>567126447</v>
      </c>
      <c r="I25" s="87">
        <f t="shared" si="0"/>
        <v>0</v>
      </c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1270332273</v>
      </c>
      <c r="G26" s="57">
        <v>-493160834</v>
      </c>
      <c r="H26" s="72">
        <v>-493160834</v>
      </c>
      <c r="I26" s="87">
        <f t="shared" si="0"/>
        <v>0</v>
      </c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-46601389</v>
      </c>
      <c r="G27" s="30">
        <v>1060287281</v>
      </c>
      <c r="H27" s="72">
        <v>1060287281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39.9</v>
      </c>
      <c r="G29" s="77">
        <v>-15.45</v>
      </c>
      <c r="H29" s="72">
        <v>-15.45</v>
      </c>
      <c r="I29" s="87">
        <f t="shared" si="0"/>
        <v>0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>
        <v>13807.23</v>
      </c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12066.69</v>
      </c>
      <c r="G32" s="31">
        <v>12024.35</v>
      </c>
      <c r="H32" s="72">
        <v>12024.35</v>
      </c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30413042.68</v>
      </c>
      <c r="G34" s="31">
        <v>30335898.82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394057840309.21161</v>
      </c>
      <c r="G35" s="30">
        <v>392316584617.74438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0.95506007426447126</v>
      </c>
      <c r="G36" s="40">
        <v>0.95498490711628958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85171f6515b470db7c969ed3778dede.psdsxs" Id="R7f3545a975254d6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a22b3s7fq7WH/RrgLOarzIDDMsDRiJ09aARHHqJ0nTI=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SkkRlThG2csE7grExdI28OsN422CQxMGJTSwmbS/zec=</DigestValue>
    </Reference>
  </SignedInfo>
  <SignatureValue>VjmjfKCdpG1LowbXVuGvPr3VlnPIL0v8qat7Lc2IWE2uNTh9mDzMhh6AFbL2f0N1z8NuMgqB2+Ej
IyulIQGsiGPjdSqIfSP7NLO1/2zYgIzW5gGCG9c5nkEOeQOEG+cVvcYsuYlO04wLvGbuxc84wWkC
aEFTGWq+hGfqLCw+WZz7WeGYkHJ4XBpWdMS4lUYs/euW0N9mcTZrYAjayL6uHLjqEuvOHT9QAMgB
8IXvJWRkDUwOV/IldbTidADKshpup11pOvMz6fXHjWeFTbSAzrde5BTJFApNPM1A08yRuFsu/A5X
yWYNALFsVFS4QI1HPd0D6SC4MTZSkn76X3ktWw==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LOxGQJwUYBHXQu3gNyTTRSt1ym0TjoJWcjPGHOIz3k0=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jeLg3G65ufI9yPzk/X7vy7XJRyCOBm5xEX0UE7aru3A=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2uPqyPx6LehsSIYPswhQI5rkGqU/PqH+45fN9kJ9Yxk=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kpQMs113rOrwGhUn/FSSKoHVmgp4HHRJpSjD0ql7f1A=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ycYtKxRBy87Eq9Nwtqb1iNIKGQTnZb+hM35jCJhz94Y=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2025-07-29T07:51:46Z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2025-07-29T07:51:46Z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2025-07-22T07:28:54Z</cp:lastPrinted>
  <dcterms:created xsi:type="dcterms:W3CDTF">2019-09-12T07:24:11Z</dcterms:created>
  <dcterms:modified xsi:type="dcterms:W3CDTF">2025-07-29T03:04:15Z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