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s="1"/>
  <c r="D9" i="2" l="1"/>
  <c r="D10" i="2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<sst xmlns="http://schemas.openxmlformats.org/spreadsheetml/2006/main" count="69" uniqueCount="65">
  <si>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</si>
  <si>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</si>
  <si>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</si>
  <si>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</si>
  <si>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</si>
  <si>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</si>
  <si>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</si>
  <si>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</si>
  <si>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</si>
  <si>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</si>
  <si>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</si>
  <si>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</si>
  <si>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</si>
  <si>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</si>
  <si>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</si>
  <si>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</si>
  <si>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</si>
  <si>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</si>
  <si>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</si>
  <si>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</si>
  <si>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</si>
  <si>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</si>
  <si>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</si>
  <si>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</si>
  <si>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</si>
  <si>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</si>
  <si>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</si>
  <si>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</si>
  <si>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</si>
  <si>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</si>
  <si>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</si>
  <si>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</si>
  <si>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</si>
  <si>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</si>
  <si>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</si>
  <si>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</si>
  <si>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</si>
  <si>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</si>
  <si>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</si>
  <si>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</si>
  <si>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</si>
  <si>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</si>
  <si>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</si>
  <si>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</si>
  <si>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</si>
  <si>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</si>
  <si>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</si>
  <si>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</si>
  <si>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</si>
  <si>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</si>
  <si>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</si>
  <si>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</si>
  <si>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</si>
  <si>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</si>
  <si>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</si>
  <si>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</si>
  <si>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</si>
  <si>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</si>
  <si>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</si>
  <si>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</si>
  <si>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</si>
  <si>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</si>
  <si>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</si>
  <si>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</si>
  <si>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Đàm Tú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</si>
</sst>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30" zoomScale="60" zoomScaleNormal="60" workbookViewId="0">
      <selection activeCell="B58" sqref="B58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61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62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18 tháng 11 năm 2025 tới ngày 24 tháng 11 năm 2025</v>
      </c>
      <c r="E9" s="14"/>
      <c r="F9" s="15"/>
      <c r="G9" s="16"/>
    </row>
    <row r="10" spans="1:8" ht="21.7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18/11/2025 to 24/11/2025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25 tháng 11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45986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0" t="s">
        <v>59</v>
      </c>
      <c r="G14" s="81" t="s">
        <v>59</v>
      </c>
    </row>
    <row r="15" spans="1:8" ht="20.25" customHeight="1">
      <c r="A15" s="99"/>
      <c r="B15" s="82"/>
      <c r="C15" s="83"/>
      <c r="D15" s="84"/>
      <c r="E15" s="99"/>
      <c r="F15" s="85">
        <f>G15+7</f>
        <v>45985</v>
      </c>
      <c r="G15" s="86">
        <v>45978</v>
      </c>
      <c r="H15" s="70">
        <f>G15+1</f>
        <v>45979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2" t="s">
        <v>23</v>
      </c>
      <c r="D18" s="102"/>
      <c r="E18" s="29"/>
      <c r="F18" s="30">
        <v>423122759262</v>
      </c>
      <c r="G18" s="30">
        <v>424478273153</v>
      </c>
      <c r="H18" s="72"/>
      <c r="I18" s="87"/>
    </row>
    <row r="19" spans="1:9" ht="35.1" customHeight="1">
      <c r="A19" s="28" t="s">
        <v>24</v>
      </c>
      <c r="B19" s="62"/>
      <c r="C19" s="102" t="s">
        <v>25</v>
      </c>
      <c r="D19" s="102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2" t="s">
        <v>27</v>
      </c>
      <c r="D20" s="102"/>
      <c r="E20" s="29"/>
      <c r="F20" s="31">
        <v>13190.44</v>
      </c>
      <c r="G20" s="31">
        <v>13234.61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101" t="s">
        <v>23</v>
      </c>
      <c r="D22" s="101"/>
      <c r="E22" s="29"/>
      <c r="F22" s="30">
        <v>403023950149</v>
      </c>
      <c r="G22" s="30">
        <v>423122759262</v>
      </c>
      <c r="H22" s="72"/>
      <c r="I22" s="87"/>
    </row>
    <row r="23" spans="1:9" ht="39.950000000000003" customHeight="1">
      <c r="A23" s="28" t="s">
        <v>31</v>
      </c>
      <c r="B23" s="62"/>
      <c r="C23" s="101" t="s">
        <v>25</v>
      </c>
      <c r="D23" s="101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101" t="s">
        <v>27</v>
      </c>
      <c r="D24" s="101"/>
      <c r="E24" s="29"/>
      <c r="F24" s="31">
        <v>13181.61</v>
      </c>
      <c r="G24" s="31">
        <v>13190.44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-20098809113</v>
      </c>
      <c r="G25" s="33">
        <v>-1355513891</v>
      </c>
      <c r="H25" s="72"/>
      <c r="I25" s="87"/>
    </row>
    <row r="26" spans="1:9" ht="39" customHeight="1">
      <c r="A26" s="29" t="s">
        <v>35</v>
      </c>
      <c r="B26" s="63"/>
      <c r="C26" s="102" t="s">
        <v>36</v>
      </c>
      <c r="D26" s="102"/>
      <c r="E26" s="28"/>
      <c r="F26" s="57">
        <v>-269747258</v>
      </c>
      <c r="G26" s="57">
        <v>-1416879256</v>
      </c>
      <c r="H26" s="72"/>
      <c r="I26" s="87"/>
    </row>
    <row r="27" spans="1:9" ht="48.75" customHeight="1">
      <c r="A27" s="29" t="s">
        <v>37</v>
      </c>
      <c r="B27" s="63"/>
      <c r="C27" s="101" t="s">
        <v>38</v>
      </c>
      <c r="D27" s="101"/>
      <c r="E27" s="28"/>
      <c r="F27" s="30">
        <v>-19829061855</v>
      </c>
      <c r="G27" s="30">
        <v>61365365</v>
      </c>
      <c r="H27" s="72"/>
      <c r="I27" s="87"/>
    </row>
    <row r="28" spans="1:9" ht="35.450000000000003" customHeight="1">
      <c r="A28" s="29" t="s">
        <v>39</v>
      </c>
      <c r="B28" s="63"/>
      <c r="C28" s="101" t="s">
        <v>40</v>
      </c>
      <c r="D28" s="101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-9</v>
      </c>
      <c r="G29" s="77">
        <v>-44.17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101" t="s">
        <v>45</v>
      </c>
      <c r="D31" s="101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101" t="s">
        <v>47</v>
      </c>
      <c r="D32" s="101"/>
      <c r="E32" s="29"/>
      <c r="F32" s="31">
        <v>12365.41</v>
      </c>
      <c r="G32" s="31">
        <v>12365.41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29017114.640000001</v>
      </c>
      <c r="G34" s="31">
        <v>30523375.040000003</v>
      </c>
      <c r="I34" s="87"/>
      <c r="J34" s="66">
        <v>1634156.6</v>
      </c>
      <c r="K34" s="73">
        <v>27382958.039999999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382492288509.77045</v>
      </c>
      <c r="G35" s="30">
        <v>402616747062.61768</v>
      </c>
      <c r="I35" s="87"/>
      <c r="J35" s="75"/>
      <c r="K35" s="76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0.94905597637153105</v>
      </c>
      <c r="G36" s="40">
        <v>0.95153649443213972</v>
      </c>
      <c r="I36" s="87"/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63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1" t="s">
        <v>64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60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624b916c02344bb8908c7bd285cd3234.psdsxs" Id="Re1ca35735637418d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BFAxw2twH32rpv6CetGHs+3qOUo=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cvFUndn4xJiyLZeeNAWFgYgs/yc=</DigestValue>
    </Reference>
  </SignedInfo>
  <SignatureValue>vLPEcS5FFhoPF3NmCOXNynGZhoegQjJM9sLI2Ok6kUF+8S3NGTGq2zH5ulblJddaeZIAigLgAdL5
WebR2WKArRkCgZX1KHQ3NpZOv5rwG6LmfgBeADyB5M2+vkqthmrOPkGw8Soe/MWwBvWvWAFoGAEr
CE0MzqSXIeysgH/h4WPw/SxRjQRG5MLbDx5ydKOWFWntao6i6oHkXZXkRX4wI7aqP6E4DFDOLu3n
Ybk9cpqDGpewMP7SDxOpocVOhWOj+agc/0322lBZL/9qDBLRC58wYBfYwDQ+a0p0KhKq6uUPA9gK
vMZcEnWC4gxZOvYsEIeIoqt04C0HgbwuKVirJw==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jyZUH+AdOW90uZ7oiYY6OO77T/0=</DigestValue>
      </Reference>
      <Reference URI="/xl/sharedStrings.xml?ContentType=application/vnd.openxmlformats-officedocument.spreadsheetml.sharedStrings+xml">
        <DigestMethod Algorithm="http://www.w3.org/2000/09/xmldsig#sha1"/>
        <DigestValue>ecWhb4XDJw40qU4drHNcxXJavqA=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3loyj5MX3VPL9NuxeBkMWQ24V6M=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OFnO13p/Queb6SAqMxAs/b8xfD8=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UezxHKb05p6Lj8KiUmJTPRCj780=</DigestValue>
      </Reference>
      <Reference URI="/xl/worksheets/sheet1.xml?ContentType=application/vnd.openxmlformats-officedocument.spreadsheetml.worksheet+xml">
        <DigestMethod Algorithm="http://www.w3.org/2000/09/xmldsig#sha1"/>
        <DigestValue>nkEmDwNowdk+SoyXmdQmUAjAtnM=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2025-11-25T06:51:12Z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2025-11-25T06:51:12Z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NGUYEN THI MY DUNG</cp:lastModifiedBy>
  <cp:lastPrinted>2025-11-25T06:48:56Z</cp:lastPrinted>
  <dcterms:created xsi:type="dcterms:W3CDTF">2019-09-12T07:24:11Z</dcterms:created>
  <dcterms:modified xsi:type="dcterms:W3CDTF">2025-11-25T06:49:02Z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