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 calcOnSave="0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1" i="2" l="1"/>
  <c r="D12" i="2"/>
  <c r="D9" i="2"/>
  <c r="D10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<sst xmlns="http://schemas.openxmlformats.org/spreadsheetml/2006/main" count="69" uniqueCount="65">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</sst>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0" fontId="20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3" zoomScale="60" zoomScaleNormal="60" workbookViewId="0">
      <selection activeCell="G22" sqref="G22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6" customWidth="1"/>
    <col min="11" max="11" width="16.5703125" style="66" customWidth="1"/>
    <col min="12" max="12" width="9.42578125" style="1" customWidth="1"/>
    <col min="13" max="16384" width="9.42578125" style="1"/>
  </cols>
  <sheetData>
    <row r="1" spans="1:8" ht="34.700000000000003" customHeight="1">
      <c r="A1" s="88" t="s">
        <v>9</v>
      </c>
      <c r="B1" s="88"/>
      <c r="C1" s="88"/>
      <c r="D1" s="88"/>
      <c r="E1" s="88"/>
      <c r="F1" s="88"/>
      <c r="G1" s="88"/>
    </row>
    <row r="2" spans="1:8" ht="43.5" customHeight="1">
      <c r="A2" s="89" t="s">
        <v>61</v>
      </c>
      <c r="B2" s="89"/>
      <c r="C2" s="89"/>
      <c r="D2" s="89"/>
      <c r="E2" s="89"/>
      <c r="F2" s="89"/>
      <c r="G2" s="89"/>
    </row>
    <row r="3" spans="1:8" ht="0.6" customHeight="1">
      <c r="G3" s="2"/>
    </row>
    <row r="4" spans="1:8" ht="38.25" customHeight="1">
      <c r="A4" s="90" t="s">
        <v>10</v>
      </c>
      <c r="B4" s="90"/>
      <c r="C4" s="90"/>
      <c r="D4" s="90"/>
      <c r="E4" s="90"/>
      <c r="F4" s="90"/>
      <c r="G4" s="90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91" t="s">
        <v>54</v>
      </c>
      <c r="E6" s="91"/>
      <c r="F6" s="91"/>
      <c r="G6" s="91"/>
    </row>
    <row r="7" spans="1:8" ht="35.25" customHeight="1">
      <c r="A7" s="9">
        <v>2</v>
      </c>
      <c r="B7" s="10"/>
      <c r="C7" s="11" t="s">
        <v>12</v>
      </c>
      <c r="D7" s="92" t="s">
        <v>62</v>
      </c>
      <c r="E7" s="92"/>
      <c r="F7" s="92"/>
      <c r="G7" s="92"/>
    </row>
    <row r="8" spans="1:8" ht="35.25" customHeight="1">
      <c r="A8" s="9">
        <v>3</v>
      </c>
      <c r="B8" s="10"/>
      <c r="C8" s="11" t="s">
        <v>13</v>
      </c>
      <c r="D8" s="98" t="s">
        <v>55</v>
      </c>
      <c r="E8" s="98"/>
      <c r="F8" s="9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24 tháng 2 năm 2026 tới ngày 2 tháng 3 năm 2026</v>
      </c>
      <c r="E9" s="14"/>
      <c r="F9" s="15"/>
      <c r="G9" s="16"/>
    </row>
    <row r="10" spans="1:8" ht="21.7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24/2/2026 to 2/3/2026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DAY(F15+1+6)&amp; " tháng "&amp;MONTH(F15+1)&amp;" năm "&amp;YEAR(F15)</f>
        <v>Ngày 9 tháng 3 năm 2026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F15+1+6</f>
        <v>46090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100" t="s">
        <v>17</v>
      </c>
      <c r="B14" s="100" t="s">
        <v>18</v>
      </c>
      <c r="C14" s="104"/>
      <c r="D14" s="105"/>
      <c r="E14" s="100" t="s">
        <v>2</v>
      </c>
      <c r="F14" s="80" t="s">
        <v>59</v>
      </c>
      <c r="G14" s="81" t="s">
        <v>59</v>
      </c>
    </row>
    <row r="15" spans="1:8" ht="20.25" customHeight="1">
      <c r="A15" s="101"/>
      <c r="B15" s="82"/>
      <c r="C15" s="83"/>
      <c r="D15" s="84"/>
      <c r="E15" s="101"/>
      <c r="F15" s="85">
        <f>G15+7</f>
        <v>46083</v>
      </c>
      <c r="G15" s="86">
        <v>46076</v>
      </c>
      <c r="H15" s="70">
        <f>G15+1</f>
        <v>46077</v>
      </c>
    </row>
    <row r="16" spans="1:8" ht="36.6" customHeight="1">
      <c r="A16" s="25" t="s">
        <v>3</v>
      </c>
      <c r="B16" s="93" t="s">
        <v>19</v>
      </c>
      <c r="C16" s="94"/>
      <c r="D16" s="95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3" t="s">
        <v>23</v>
      </c>
      <c r="D18" s="103"/>
      <c r="E18" s="29"/>
      <c r="F18" s="30">
        <v>361728810349</v>
      </c>
      <c r="G18" s="30">
        <v>361414648358</v>
      </c>
      <c r="H18" s="72"/>
      <c r="I18" s="87"/>
    </row>
    <row r="19" spans="1:9" ht="35.1" customHeight="1">
      <c r="A19" s="28" t="s">
        <v>24</v>
      </c>
      <c r="B19" s="62"/>
      <c r="C19" s="103" t="s">
        <v>25</v>
      </c>
      <c r="D19" s="103"/>
      <c r="E19" s="29"/>
      <c r="F19" s="30"/>
      <c r="G19" s="30"/>
      <c r="H19" s="72"/>
      <c r="I19" s="87"/>
    </row>
    <row r="20" spans="1:9" ht="20.25" customHeight="1">
      <c r="A20" s="28" t="s">
        <v>26</v>
      </c>
      <c r="B20" s="62"/>
      <c r="C20" s="103" t="s">
        <v>27</v>
      </c>
      <c r="D20" s="103"/>
      <c r="E20" s="29"/>
      <c r="F20" s="31">
        <v>13421.14</v>
      </c>
      <c r="G20" s="31">
        <v>13409.54</v>
      </c>
      <c r="H20" s="72"/>
      <c r="I20" s="87"/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/>
    </row>
    <row r="22" spans="1:9" ht="20.25" customHeight="1">
      <c r="A22" s="28" t="s">
        <v>30</v>
      </c>
      <c r="B22" s="62"/>
      <c r="C22" s="97" t="s">
        <v>23</v>
      </c>
      <c r="D22" s="97"/>
      <c r="E22" s="29"/>
      <c r="F22" s="30">
        <v>363374905832</v>
      </c>
      <c r="G22" s="30">
        <v>361728810349</v>
      </c>
      <c r="H22" s="72"/>
      <c r="I22" s="87"/>
    </row>
    <row r="23" spans="1:9" ht="39.950000000000003" customHeight="1">
      <c r="A23" s="28" t="s">
        <v>31</v>
      </c>
      <c r="B23" s="62"/>
      <c r="C23" s="97" t="s">
        <v>25</v>
      </c>
      <c r="D23" s="97"/>
      <c r="E23" s="29"/>
      <c r="F23" s="30"/>
      <c r="G23" s="30"/>
      <c r="H23" s="72"/>
      <c r="I23" s="87"/>
    </row>
    <row r="24" spans="1:9" ht="20.25" customHeight="1">
      <c r="A24" s="28" t="s">
        <v>32</v>
      </c>
      <c r="B24" s="62"/>
      <c r="C24" s="97" t="s">
        <v>27</v>
      </c>
      <c r="D24" s="97"/>
      <c r="E24" s="29"/>
      <c r="F24" s="31">
        <v>13482.35</v>
      </c>
      <c r="G24" s="31">
        <v>13421.14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1646095483</v>
      </c>
      <c r="G25" s="33">
        <v>314161991</v>
      </c>
      <c r="H25" s="72"/>
      <c r="I25" s="87"/>
    </row>
    <row r="26" spans="1:9" ht="39" customHeight="1">
      <c r="A26" s="29" t="s">
        <v>35</v>
      </c>
      <c r="B26" s="63"/>
      <c r="C26" s="103" t="s">
        <v>36</v>
      </c>
      <c r="D26" s="103"/>
      <c r="E26" s="28"/>
      <c r="F26" s="57">
        <v>1649696914</v>
      </c>
      <c r="G26" s="57">
        <v>312422051</v>
      </c>
      <c r="H26" s="72"/>
      <c r="I26" s="87"/>
    </row>
    <row r="27" spans="1:9" ht="48.75" customHeight="1">
      <c r="A27" s="29" t="s">
        <v>37</v>
      </c>
      <c r="B27" s="63"/>
      <c r="C27" s="97" t="s">
        <v>38</v>
      </c>
      <c r="D27" s="97"/>
      <c r="E27" s="28"/>
      <c r="F27" s="30">
        <v>-3601431</v>
      </c>
      <c r="G27" s="30">
        <v>1739940</v>
      </c>
      <c r="H27" s="72"/>
      <c r="I27" s="87"/>
    </row>
    <row r="28" spans="1:9" ht="35.450000000000003" customHeight="1">
      <c r="A28" s="29" t="s">
        <v>39</v>
      </c>
      <c r="B28" s="63"/>
      <c r="C28" s="97" t="s">
        <v>40</v>
      </c>
      <c r="D28" s="97"/>
      <c r="E28" s="29"/>
      <c r="F28" s="34"/>
      <c r="G28" s="34"/>
      <c r="H28" s="72"/>
      <c r="I28" s="87"/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61.21</v>
      </c>
      <c r="G29" s="77">
        <v>11.6</v>
      </c>
      <c r="H29" s="72"/>
      <c r="I29" s="87"/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97" t="s">
        <v>45</v>
      </c>
      <c r="D31" s="97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97" t="s">
        <v>47</v>
      </c>
      <c r="D32" s="97"/>
      <c r="E32" s="29"/>
      <c r="F32" s="31">
        <v>12406.95</v>
      </c>
      <c r="G32" s="31">
        <v>12406.95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9" t="s">
        <v>49</v>
      </c>
      <c r="D34" s="99"/>
      <c r="E34" s="29"/>
      <c r="F34" s="31">
        <f>J34+K34</f>
        <v>25459789.129999999</v>
      </c>
      <c r="G34" s="31">
        <v>25459789.129999999</v>
      </c>
      <c r="I34" s="87"/>
      <c r="J34" s="66">
        <v>1786430.73</v>
      </c>
      <c r="K34" s="73">
        <v>23673358.399999999</v>
      </c>
    </row>
    <row r="35" spans="1:11" ht="31.5" customHeight="1">
      <c r="A35" s="39">
        <v>6.2</v>
      </c>
      <c r="B35" s="65"/>
      <c r="C35" s="99" t="s">
        <v>50</v>
      </c>
      <c r="D35" s="99"/>
      <c r="E35" s="29"/>
      <c r="F35" s="30">
        <f>F34*F24</f>
        <v>343257787976.85547</v>
      </c>
      <c r="G35" s="30">
        <v>341699394284.20819</v>
      </c>
      <c r="I35" s="87"/>
      <c r="J35" s="75"/>
      <c r="K35" s="76"/>
    </row>
    <row r="36" spans="1:11" ht="34.5" customHeight="1">
      <c r="A36" s="39">
        <v>6.3</v>
      </c>
      <c r="B36" s="65"/>
      <c r="C36" s="99" t="s">
        <v>51</v>
      </c>
      <c r="D36" s="99"/>
      <c r="E36" s="29"/>
      <c r="F36" s="40">
        <f>F35/F22</f>
        <v>0.94463812021063076</v>
      </c>
      <c r="G36" s="40">
        <v>0.94462864031906335</v>
      </c>
      <c r="I36" s="87"/>
    </row>
    <row r="37" spans="1:11" ht="32.25" customHeight="1">
      <c r="A37" s="25" t="s">
        <v>4</v>
      </c>
      <c r="B37" s="107" t="s">
        <v>52</v>
      </c>
      <c r="C37" s="107"/>
      <c r="D37" s="107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113"/>
      <c r="B39" s="113"/>
      <c r="C39" s="113"/>
      <c r="D39" s="113"/>
      <c r="E39" s="113"/>
      <c r="F39" s="113"/>
      <c r="G39" s="113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108" t="s">
        <v>5</v>
      </c>
      <c r="B41" s="108"/>
      <c r="C41" s="108"/>
      <c r="D41" s="59"/>
      <c r="E41" s="59"/>
      <c r="F41" s="109" t="s">
        <v>53</v>
      </c>
      <c r="G41" s="109"/>
    </row>
    <row r="42" spans="1:11" ht="15" customHeight="1">
      <c r="A42" s="110" t="s">
        <v>6</v>
      </c>
      <c r="B42" s="110"/>
      <c r="C42" s="110"/>
      <c r="D42" s="61"/>
      <c r="E42" s="61"/>
      <c r="F42" s="111" t="s">
        <v>7</v>
      </c>
      <c r="G42" s="111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112" t="s">
        <v>63</v>
      </c>
      <c r="B57" s="112"/>
      <c r="C57" s="112"/>
      <c r="D57" s="50"/>
      <c r="E57" s="50"/>
      <c r="F57" s="112" t="s">
        <v>8</v>
      </c>
      <c r="G57" s="112"/>
    </row>
    <row r="58" spans="1:7" ht="15.75" customHeight="1">
      <c r="A58" s="71" t="s">
        <v>64</v>
      </c>
      <c r="B58" s="52"/>
      <c r="C58" s="53"/>
      <c r="D58" s="54"/>
      <c r="E58" s="50"/>
      <c r="F58" s="102"/>
      <c r="G58" s="102"/>
    </row>
    <row r="59" spans="1:7" ht="18.75" customHeight="1">
      <c r="A59" s="55" t="s">
        <v>60</v>
      </c>
      <c r="B59" s="56"/>
      <c r="C59" s="56"/>
      <c r="D59" s="55"/>
      <c r="E59" s="55"/>
      <c r="F59" s="106"/>
      <c r="G59" s="106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6deded10570541159d675495a9bbb0d8.psdsxs" Id="R5c9f85219024496a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URI="#idPackageObject" Type="http://www.w3.org/2000/09/xmldsig#Object">
      <DigestMethod Algorithm="http://www.w3.org/2000/09/xmldsig#sha1"/>
      <DigestValue>X1sHih14/UWZunpngMd2bklMCII=</DigestValue>
    </Reference>
    <Reference URI="#idOfficeObject" Type="http://www.w3.org/2000/09/xmldsig#Object">
      <DigestMethod Algorithm="http://www.w3.org/2000/09/xmldsig#sha1"/>
      <DigestValue>5J7eKa4kWto6lF9bpLibFDE0lCs=</DigestValue>
    </Reference>
    <Reference URI="#idSignedProperties" Type="http://uri.etsi.org/01903#SignedProperties">
      <Transforms>
        <Transform Algorithm="http://www.w3.org/TR/2001/REC-xml-c14n-20010315"/>
      </Transforms>
      <DigestMethod Algorithm="http://www.w3.org/2000/09/xmldsig#sha1"/>
      <DigestValue>vjt2aaF1oe6Y5CCB3Ft7/J/9Zlg=</DigestValue>
    </Reference>
  </SignedInfo>
  <SignatureValue>odhCe2pYsv33kzU74daxnqVckKjfLNm5G4PSwxsXn3+YFqrOuF2n/N6S32TYaQ2BT/WgpH6SRqhs
JRpXYauM2r5SnGZ97a0iFjOtENnxtmivPAK5T/jhkaRIkz0oWYwVbNAzFgOJaahyQuB0Fs6JXjOK
guIFb3gfn/p+vV+M96UUHfA0SnVhOSVonPkSe8E3C/gdmyDeqxTjP8fMx0RT4TCH1m4Z1I6riQko
Be0nO4aEEEsV5RsCddohqmgoYkFf7H6CtXGm0Ao+0npVYcW5pWUp/8yVV766VTrXwfxKETcF6WuS
Mfz0lcASVoHOeSjRabVWiyToCvy3IgdLDZIvnA==</SignatureValue>
  <KeyInfo>
    <X509Data>
      <X509Certificate>MIIGHTCCBAWgAwIBAgIQVAEBAejrWKKfPpkkDCInojANBgkqhkiG9w0BAQsFADBZMRUwEwYDVQQD
DAxWTlBULUNBIFNIQTIxMzAxBgNVBAoMKlZJRVROQU0gUE9TVFMgQU5EIFRFTEVDT01NVU5JQ0FU
SU9OUyBHUk9VUDELMAkGA1UEBhMCVk4wHhcNMjUwNzA4MDExMTMxWhcNMjcwNzIwMTEwOTQ3WjCB
zTELMAkGA1UEBhMCVk4xEjAQBgNVBAgMCUjDgCBO4buYSTEVMBMGA1UEBwwMSG/DoG4gS2nhur9t
MW8wbQYDVQQDDGZOR8OCTiBIw4BORyBUSMavxqBORyBN4bqgSSBD4buUIFBI4bqmTiDEkOG6plUg
VMavIFbDgCBQSMOBVCBUUknhu4JOIFZJ4buGVCBOQU0gLSBDSEkgTkjDgU5IIEjDgCBUSMOATkgx
IjAgBgoJkiaJk/IsZAEBDBJNU1Q6MDEwMDE1MDYxOS0wNzMwggEiMA0GCSqGSIb3DQEBAQUAA4IB
DwAwggEKAoIBAQC9gXHTIb/SGzil9J7u8A5ykCjAWSpk6RRwE0QX4gHHX1uEelBNS33QrIJCDWej
uf0Yli66GtRwLP7/Zq+GXhoXUzqjmsKmK116dBKM6PKf89Uj4ySiveWOSw3Wdk7MCgA+IR069Ro6
gbS3a8xXtN4cbgzJWbdSX/5+FBCYozoxNBGaSCPPPfFqjsFPxhPw6MDlakoJQSb5+MfnvnRQhOMm
+e0x4TApVroGZX2iJsxSASL14WJFZB11Pn3KcmXdcjWNgSBJrk6p52X3kGVbQL4rD8UykNTJI7Yt
75b0kDWWdT/fu213rk5XL7H/eMw9Qw4PpwB4DJfvSYHBQHbqPA4nAgMBAAGjggFqMIIBZjAMBgNV
HRMBAf8EAjAAMB8GA1UdIwQYMBaAFGuVxMQpI8onE8sE8P106s29CP/BMIGHBggrBgEFBQcBAQR7
MHkwPgYIKwYBBQUHMAKGMmh0dHA6Ly9wdWIudm5wdC1jYS52bi9jZXJ0cy92bnB0Y2Etc2hhMjU2
LTIwMjQuY2VyMDcGCCsGAQUFBzABhitodHRwOi8vb2NzcC1zaGEyNTYudm5wdC1jYS52bi9yZXNw
b25kZXIyMDI0MB8GA1UdEQQYMBaBFGR2Y2suaHRoQGJpZHYuY29tLnZuMBUGA1UdJQQOMAwGCisG
AQQBgjcKAwwwRAYDVR0fBD0wOzA5oDegNYYzaHR0cDovL2NybC1zaGEyNTYudm5wdC1jYS52bi92
bnB0Y2Etc2hhMjU2LTIwMjQuY3JsMB0GA1UdDgQWBBS7PaeullEJ+x1hDsN0dcO6pKhSDzAOBgNV
HQ8BAf8EBAMCBPAwDQYJKoZIhvcNAQELBQADggIBANHD2WEBh5mje8caCWIqLaAb40qi1G1G8PV5
cdADYXgn7pJgGuz7TNyMkrfByJsksd5tS3QHokF2T270EuXPj/6SXvRIlo4yKREBeqFC7fcCv+oc
uytKL2lneUEJkA6q7UobPdlUzRoyUgqIKJnSXMr89KbJ0Ok90B4+5n1N83ie5BuL9l93NGE1AFgg
gJfEc+/2RP3dFLAONu6i8UmGWKuwR3miIUtusiK9lIJEaTTC4XOU2ZQJ4Xxm4glSozSMbb6XVrfD
iW+xKcZ38DmUFtQL/FPykOkD1RJ9++2bBSL7PItZYdSvAhJJwFNfLhEPb42sCIeayludBUdlSj4f
d37VLzrpEiBbV5+gY+Q0qgQa/f84VqNGJIiGdv1/m8lktkjsRJA5ZsOBgOOfWQAjqbq0jNpUzaEg
TMqeYbbSkK/awxutOzg8X9i3QD3xE3rGjt5WwgSXcwR2XN009Nc1N+cM57tQN7ZXaZErT7CBM7xf
aGlgJxFNVGOPrC887PnMu/CWqqwJyKIK7DTH6AXjfwg/klxolPrOeztTXaHlxcYuq7Xd4uLznNEY
+9Kh9Ca+LpbV1vp7HcM3Lxu36JNlDDSt6dwcwhe2JuV5eoHfLR4nw5617NJVUJfyzLB7sW2oX3DK
s+eK3Sz1BFJ+q6wDO7k6mXMRVppVZNpq5P3ChP93</X509Certificate>
    </X509Data>
  </KeyInfo>
  <Object xmlns:mdssi="http://schemas.openxmlformats.org/package/2006/digital-signature" Id="idPackageObject">
    <Manifest>
      <Reference URI="/xl/printerSettings/printerSettings1.bin?ContentType=application/vnd.openxmlformats-officedocument.spreadsheetml.printerSettings">
        <DigestMethod Algorithm="http://www.w3.org/2000/09/xmldsig#sha1"/>
        <DigestValue>3V9A0fpNaLEztmAZJ3o0V5tCRwU=</DigestValue>
      </Reference>
      <Reference URI="/xl/sharedStrings.xml?ContentType=application/vnd.openxmlformats-officedocument.spreadsheetml.sharedStrings+xml">
        <DigestMethod Algorithm="http://www.w3.org/2000/09/xmldsig#sha1"/>
        <DigestValue>6RM9YbZa2Ab5rPLLM/RoJi/0Qko=</DigestValue>
      </Reference>
      <Reference URI="/xl/drawings/drawing1.xml?ContentType=application/vnd.openxmlformats-officedocument.drawing+xml">
        <DigestMethod Algorithm="http://www.w3.org/2000/09/xmldsig#sha1"/>
        <DigestValue>1+/NuC+7FtE2+Y1sKqh5fov4rCI=</DigestValue>
      </Reference>
      <Reference URI="/xl/styles.xml?ContentType=application/vnd.openxmlformats-officedocument.spreadsheetml.styles+xml">
        <DigestMethod Algorithm="http://www.w3.org/2000/09/xmldsig#sha1"/>
        <DigestValue>umlJaEAfQ6ZwvCzzlid/Ngj4npo=</DigestValue>
      </Reference>
      <Reference URI="/xl/externalLinks/externalLink2.xml?ContentType=application/vnd.openxmlformats-officedocument.spreadsheetml.externalLink+xml">
        <DigestMethod Algorithm="http://www.w3.org/2000/09/xmldsig#sha1"/>
        <DigestValue>NltWMcsVQ9pPVr/AcbrOiXduAOE=</DigestValue>
      </Reference>
      <Reference URI="/xl/calcChain.xml?ContentType=application/vnd.openxmlformats-officedocument.spreadsheetml.calcChain+xml">
        <DigestMethod Algorithm="http://www.w3.org/2000/09/xmldsig#sha1"/>
        <DigestValue>UJfSyoLql8lm3r30ptN/xJ5ppzI=</DigestValue>
      </Reference>
      <Reference URI="/xl/media/image1.png?ContentType=image/png">
        <DigestMethod Algorithm="http://www.w3.org/2000/09/xmldsig#sha1"/>
        <DigestValue>qqxtOC+GAqgOwXPQ1S3sJ343bSA=</DigestValue>
      </Reference>
      <Reference URI="/xl/workbook.xml?ContentType=application/vnd.openxmlformats-officedocument.spreadsheetml.sheet.main+xml">
        <DigestMethod Algorithm="http://www.w3.org/2000/09/xmldsig#sha1"/>
        <DigestValue>eSqv2Keywr6yBpJv5q2xFQdBjoc=</DigestValue>
      </Reference>
      <Reference URI="/xl/worksheets/sheet1.xml?ContentType=application/vnd.openxmlformats-officedocument.spreadsheetml.worksheet+xml">
        <DigestMethod Algorithm="http://www.w3.org/2000/09/xmldsig#sha1"/>
        <DigestValue>OTJ+WDFxNvMe8z8o/k1vMrNNk9s=</DigestValue>
      </Reference>
      <Reference URI="/xl/theme/theme1.xml?ContentType=application/vnd.openxmlformats-officedocument.theme+xml">
        <DigestMethod Algorithm="http://www.w3.org/2000/09/xmldsig#sha1"/>
        <DigestValue>mwR+HHLRk7ndCHXZ6Jx9KSNZQAc=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PXgsylohPQTRL9HpXL0iXZcpJLg=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2yqv/otv8+wxeuiWPUlfGi/DK0c=</DigestValue>
      </Reference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bbQ+NGuxyhA35IXywf3hr0v1Esk=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FS0vcCriQf8DmADE2ZM+sJcQ4E4=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a4wsyoUqcXFKjSkNh3fTvpO77Xo=</DigestValue>
      </Reference>
    </Manifest>
    <SignatureProperties>
      <SignatureProperty Id="idSignatureTime" Target="#idPackageSignature">
        <mdssi:SignatureTime>
          <mdssi:Format>YYYY-MM-DDThh:mm:ssTZD</mdssi:Format>
          <mdssi:Value>2026-03-03T07:21:03Z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2026-03-03T07:21:03Z</xd:SigningTime>
          <xd:SigningCertificate>
            <xd:Cert>
              <xd:CertDigest>
                <DigestMethod Algorithm="http://www.w3.org/2000/09/xmldsig#sha1"/>
                <DigestValue>rECSuvS42DEA0qj75IAyEj5/oi0=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2026-03-03T07:12:19Z</cp:lastPrinted>
  <dcterms:created xsi:type="dcterms:W3CDTF">2019-09-12T07:24:11Z</dcterms:created>
  <dcterms:modified xsi:type="dcterms:W3CDTF">2026-03-03T07:12:22Z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